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一季度" sheetId="1" r:id="rId1"/>
    <sheet name="二季度" sheetId="2" r:id="rId2"/>
    <sheet name="三季度" sheetId="3" r:id="rId3"/>
    <sheet name="四季度 " sheetId="4" r:id="rId4"/>
  </sheets>
  <definedNames/>
  <calcPr fullCalcOnLoad="1"/>
</workbook>
</file>

<file path=xl/sharedStrings.xml><?xml version="1.0" encoding="utf-8"?>
<sst xmlns="http://schemas.openxmlformats.org/spreadsheetml/2006/main" count="313" uniqueCount="159">
  <si>
    <t>序号</t>
  </si>
  <si>
    <t>设计单位</t>
  </si>
  <si>
    <t>徐州九方建筑设计有限公司</t>
  </si>
  <si>
    <t>赣榆县建筑设计院</t>
  </si>
  <si>
    <t>江苏东都建筑设计研究院有限公司</t>
  </si>
  <si>
    <t>北京中元工程设计顾问有限公司</t>
  </si>
  <si>
    <t>化工部徐州地质工程勘察院</t>
  </si>
  <si>
    <t>金川镍钴研究设计院有限责任公司</t>
  </si>
  <si>
    <t>南京银城装饰设计有限公司</t>
  </si>
  <si>
    <t>苏州立诚建筑设计研究院有限公司</t>
  </si>
  <si>
    <t>福州精业建筑工程设计咨询有限公司</t>
  </si>
  <si>
    <t>香港华艺设计顾问（深圳）有限公司</t>
  </si>
  <si>
    <t>连云港市建筑设计研究院有限责任公司</t>
  </si>
  <si>
    <t>连云港市教育建筑设计院有限责任公司</t>
  </si>
  <si>
    <t>中国华西工程设计建设有限公司</t>
  </si>
  <si>
    <t>上海千年城市规划工程设计股份有限公司</t>
  </si>
  <si>
    <t>江苏华新城市规划市政设计研究院有限公司</t>
  </si>
  <si>
    <t>江苏五尊幕墙工程有限公司</t>
  </si>
  <si>
    <t>江苏中建工程设计研究院有限公司</t>
  </si>
  <si>
    <t>江苏中发建筑设计有限公司</t>
  </si>
  <si>
    <t>徐州市民用建筑设计研究院有限责任公司</t>
  </si>
  <si>
    <t>苏州六度设计研究院有限公司</t>
  </si>
  <si>
    <t>上海联创建筑设计有限公司</t>
  </si>
  <si>
    <t>浙江金瑞建筑设计有限公司</t>
  </si>
  <si>
    <t>苏州时代工程咨询设计管理有限公司</t>
  </si>
  <si>
    <t>连云港赣榆区建筑设计院</t>
  </si>
  <si>
    <t>江苏华晟建筑设计有限公司</t>
  </si>
  <si>
    <t>江苏弘盛建设工程集团有限公司</t>
  </si>
  <si>
    <t>连云港市民用建筑设计院有限责任公司</t>
  </si>
  <si>
    <t>中国市政工程华北设计研究总院</t>
  </si>
  <si>
    <t>南京城镇建筑设计咨询有限公司</t>
  </si>
  <si>
    <t>南京长江都市建筑设计股份有限公司</t>
  </si>
  <si>
    <t>上海尊邦建筑设计有限公司</t>
  </si>
  <si>
    <t>上海同建强华建筑设计有限公司</t>
  </si>
  <si>
    <t>苏州设计研究院股份有限公司</t>
  </si>
  <si>
    <t>连云港市匠人工程设计院有限公司</t>
  </si>
  <si>
    <t>连云港世博工程设计研究院有限公司</t>
  </si>
  <si>
    <t>江苏绿源工程设计研究有限公司</t>
  </si>
  <si>
    <t>山东省建筑设计研究院</t>
  </si>
  <si>
    <t>南京市建筑设计研究院有限责任公司</t>
  </si>
  <si>
    <t>中海油山东化学工程有限责任公司</t>
  </si>
  <si>
    <t>北京华巨建筑设计有限公司</t>
  </si>
  <si>
    <t>上海中建建筑设计院有限公司</t>
  </si>
  <si>
    <t>苏州苏园建筑设计有限公司</t>
  </si>
  <si>
    <t>江苏新世纪江南环保股份有限公司</t>
  </si>
  <si>
    <t>宿迁市时代建筑设计有限公司</t>
  </si>
  <si>
    <t>浙江中和建筑设计有限公司</t>
  </si>
  <si>
    <t>江苏火花钢结构集团有限公司</t>
  </si>
  <si>
    <t>江苏省纺织工业设计研究院有限公司</t>
  </si>
  <si>
    <t>江苏东方建筑设计有限公司</t>
  </si>
  <si>
    <t>陕西华瑞勘察设计有限有限责任公司</t>
  </si>
  <si>
    <t>房屋建筑工程设计单位违反工程建设标准强制性条文公示表</t>
  </si>
  <si>
    <r>
      <t>从</t>
    </r>
    <r>
      <rPr>
        <sz val="10"/>
        <color indexed="8"/>
        <rFont val="Arial"/>
        <family val="2"/>
      </rPr>
      <t xml:space="preserve">2015-01-01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2015-03-31</t>
    </r>
  </si>
  <si>
    <t>北京世纪中天国际建筑设计有限公司</t>
  </si>
  <si>
    <t>项目总数（项）</t>
  </si>
  <si>
    <t>违反强制性</t>
  </si>
  <si>
    <t>违反强制性条文平均数</t>
  </si>
  <si>
    <t>条文总数（条）</t>
  </si>
  <si>
    <t>建筑面积总数（平方米）</t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</si>
  <si>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项</t>
    </r>
  </si>
  <si>
    <r>
      <t>条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0"/>
      </rPr>
      <t>万平方米</t>
    </r>
  </si>
  <si>
    <t>同济大学建筑设计研究院（集团）有限公司</t>
  </si>
  <si>
    <t>中国建筑上海设计研究院有限公司</t>
  </si>
  <si>
    <t>浙江东南网架股份有限公司设计院</t>
  </si>
  <si>
    <t>上海市政工程设计研究总院有限公司</t>
  </si>
  <si>
    <t>连云港市建院工程勘察检测有限公司</t>
  </si>
  <si>
    <t>江苏省建筑设计研究院有限公司</t>
  </si>
  <si>
    <t>上海同大规划建筑设计有限公司</t>
  </si>
  <si>
    <t>灌南县建筑设计有限公司</t>
  </si>
  <si>
    <t>江苏凌翰工程设计有限公司</t>
  </si>
  <si>
    <t>南京第五十五所技术开发有限公司</t>
  </si>
  <si>
    <t>中信建筑设计研究总院有限公司</t>
  </si>
  <si>
    <t>北京中外建建筑设计有限公司</t>
  </si>
  <si>
    <t>江苏蓝海工程设计咨询有限责任公司</t>
  </si>
  <si>
    <t>厦门市住宅设计院有限公司</t>
  </si>
  <si>
    <t>大地建筑事务所（国际）</t>
  </si>
  <si>
    <t>淮安东华建筑设计院有限公司</t>
  </si>
  <si>
    <t>江苏中意达建筑设计有限公司</t>
  </si>
  <si>
    <t>苏州华造建筑设计有限公司</t>
  </si>
  <si>
    <t>浙江晟元建筑设计有限</t>
  </si>
  <si>
    <t>江苏省环科院环境科技有限责任公司</t>
  </si>
  <si>
    <t>江苏鑫鹏钢结构工程有限公司</t>
  </si>
  <si>
    <t>中船重工建筑工程设计研究院有限责任公司</t>
  </si>
  <si>
    <t>苏交科集团股份有限公司</t>
  </si>
  <si>
    <t>华东建筑设计研究院有限公司</t>
  </si>
  <si>
    <t>扬州市城市规划设计研究院有限责任公司</t>
  </si>
  <si>
    <t>浙江华宇建筑设计有限公司</t>
  </si>
  <si>
    <t>南京华业建筑设计院有限责任公司</t>
  </si>
  <si>
    <t>华汇工程设计集团股份有限公司</t>
  </si>
  <si>
    <t>深圳市建筑设计研究总院有限公司</t>
  </si>
  <si>
    <t>江苏省交通规划设计院股份有限公司</t>
  </si>
  <si>
    <t>浙江当代发展建筑设计院有限公司</t>
  </si>
  <si>
    <t>中国城市建设研究院</t>
  </si>
  <si>
    <t>苏州金螳螂建筑装饰股份有限公司</t>
  </si>
  <si>
    <t>江苏省科佳工程设计有限公司</t>
  </si>
  <si>
    <t>中石化宁波工程有限公司</t>
  </si>
  <si>
    <t>江苏文博建筑设计有限公司</t>
  </si>
  <si>
    <t>上海都市建筑设计有限公司</t>
  </si>
  <si>
    <t>浙江省通信产业服务有限公司</t>
  </si>
  <si>
    <t>中国石油集团东北炼化工程有限公司吉林设计院</t>
  </si>
  <si>
    <t>安徽省医药设计院</t>
  </si>
  <si>
    <t>中煤科工集团南京设计研究院有限公司</t>
  </si>
  <si>
    <r>
      <t>从</t>
    </r>
    <r>
      <rPr>
        <sz val="10"/>
        <color indexed="8"/>
        <rFont val="Arial"/>
        <family val="2"/>
      </rPr>
      <t xml:space="preserve">2015-04-01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2015-06-30</t>
    </r>
  </si>
  <si>
    <t>合计</t>
  </si>
  <si>
    <t>苏州六度设计研究院有限公司</t>
  </si>
  <si>
    <t>建筑面积总数（平方米）</t>
  </si>
  <si>
    <t>合计</t>
  </si>
  <si>
    <t>东南大学建筑设计研究院有限公司</t>
  </si>
  <si>
    <t>福建建科建筑设计院有限公司</t>
  </si>
  <si>
    <t>广东博意建筑设计院有限公司</t>
  </si>
  <si>
    <t>哈尔滨天源石化工程设计有限责任公司</t>
  </si>
  <si>
    <t>江苏丰盛绿色建筑设计研究院有限公司</t>
  </si>
  <si>
    <t>江苏华筑建筑设计有限公司</t>
  </si>
  <si>
    <t>江苏铭城建筑设计院有限公司</t>
  </si>
  <si>
    <t>江苏省第二建筑设计研究院有限责任公司</t>
  </si>
  <si>
    <t>江苏省医药设计院有限公司</t>
  </si>
  <si>
    <t>江苏中和建筑设计有限公司</t>
  </si>
  <si>
    <t>江苏中核华纬工程设计研究有限公司</t>
  </si>
  <si>
    <t>连云港市丁涛装饰设计室</t>
  </si>
  <si>
    <t>龙源（北京）风电工程设计咨询有限公司</t>
  </si>
  <si>
    <t>南京丰源建筑设计有限公司</t>
  </si>
  <si>
    <t>南京万通城市建设设计咨询有限公司</t>
  </si>
  <si>
    <t>山东省鲁商冰轮建筑设计有限公司</t>
  </si>
  <si>
    <t>山东同圆设计集团有限公司</t>
  </si>
  <si>
    <t>上海思纳建筑规划设计有限公司</t>
  </si>
  <si>
    <t>上海新外建工程设计与顾问有限公司</t>
  </si>
  <si>
    <t>苏州金品建筑设计有限责任公司</t>
  </si>
  <si>
    <t>浙江地标建筑设计有限公司</t>
  </si>
  <si>
    <t>浙江恒欣建筑设计股份有限公司</t>
  </si>
  <si>
    <t>中国核工业华兴建设有限公司</t>
  </si>
  <si>
    <t>中国昆仑工程公司</t>
  </si>
  <si>
    <t>中国石油集团东北炼化工程有限公司</t>
  </si>
  <si>
    <t>中机国际工程设计研究有限责任公司</t>
  </si>
  <si>
    <r>
      <t>从</t>
    </r>
    <r>
      <rPr>
        <sz val="10"/>
        <color indexed="8"/>
        <rFont val="Arial"/>
        <family val="2"/>
      </rPr>
      <t xml:space="preserve">2015-07-01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2015-09-30</t>
    </r>
  </si>
  <si>
    <t>--</t>
  </si>
  <si>
    <t>浙江世华城建设计有限公司</t>
  </si>
  <si>
    <t>徐州中国矿业大学建筑设计咨询研究院有限公司</t>
  </si>
  <si>
    <t>正无穷大</t>
  </si>
  <si>
    <t>南京凌翰建筑设计工程有限公司</t>
  </si>
  <si>
    <t>申都设计集团有限公司</t>
  </si>
  <si>
    <t>中国联合工程公司</t>
  </si>
  <si>
    <t>山东齐阳石化工程有限公司</t>
  </si>
  <si>
    <t>连云港市建筑设计院有限责任公司</t>
  </si>
  <si>
    <t>常州化工设计院有限公司</t>
  </si>
  <si>
    <t>南京国联电力工程设计有限公司</t>
  </si>
  <si>
    <t>上海东方建筑设计研究院有限公司</t>
  </si>
  <si>
    <t>盐城市规划市政设计院有限公司</t>
  </si>
  <si>
    <t>上海天功建筑设计有限公司</t>
  </si>
  <si>
    <t>淮安市建筑设计有限公司</t>
  </si>
  <si>
    <t>中交通力建设股份有限公司</t>
  </si>
  <si>
    <t>广东建筑艺术设计院有限公司</t>
  </si>
  <si>
    <t>徐州市建筑设计研究院有限责任公司</t>
  </si>
  <si>
    <t>中国建筑科学研究院</t>
  </si>
  <si>
    <t>江苏省教育建筑设计研究院</t>
  </si>
  <si>
    <t>江苏深远建筑设计研究有限公司</t>
  </si>
  <si>
    <t>江苏盛鼎装饰工程有限公司</t>
  </si>
  <si>
    <t>建筑面积总数（平方米）</t>
  </si>
  <si>
    <r>
      <t>从</t>
    </r>
    <r>
      <rPr>
        <sz val="10"/>
        <color indexed="8"/>
        <rFont val="Arial"/>
        <family val="2"/>
      </rPr>
      <t xml:space="preserve">2015-10-01  </t>
    </r>
    <r>
      <rPr>
        <sz val="10"/>
        <color indexed="8"/>
        <rFont val="宋体"/>
        <family val="0"/>
      </rPr>
      <t>至</t>
    </r>
    <r>
      <rPr>
        <sz val="10"/>
        <color indexed="8"/>
        <rFont val="Arial"/>
        <family val="2"/>
      </rPr>
      <t xml:space="preserve"> 2015-12-31</t>
    </r>
  </si>
  <si>
    <t>2015年四季度设计单位违反工程建设标准强制性条文汇总公示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</si>
</sst>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yyyy\-mm\-dd"/>
    <numFmt numFmtId="185" formatCode="0.00_ "/>
    <numFmt numFmtId="186" formatCode="#?/?"/>
    <numFmt numFmtId="187" formatCode="#??/??"/>
    <numFmt numFmtId="188" formatCode="m/d/yyyy\ h:mm"/>
    <numFmt numFmtId="189" formatCode="\(#,##0_);\(#,##0\)"/>
    <numFmt numFmtId="190" formatCode="\(#,##0_);[Red]\(#,##0\)"/>
    <numFmt numFmtId="191" formatCode="\(#,##0.00_);\(#,##0.00\)"/>
    <numFmt numFmtId="192" formatCode="\(#,##0.00_);[Red]\(#,##0.00\)"/>
  </numFmts>
  <fonts count="8">
    <font>
      <sz val="10"/>
      <name val="Arial"/>
      <family val="2"/>
    </font>
    <font>
      <b/>
      <sz val="10"/>
      <name val="Arial"/>
      <family val="2"/>
    </font>
    <font>
      <sz val="16"/>
      <color indexed="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185" fontId="0" fillId="0" borderId="1" xfId="0" applyNumberFormat="1" applyBorder="1" applyAlignment="1">
      <alignment/>
    </xf>
    <xf numFmtId="0" fontId="5" fillId="0" borderId="1" xfId="0" applyBorder="1" applyAlignment="1">
      <alignment horizontal="center" vertical="center" wrapText="1" readingOrder="1"/>
    </xf>
    <xf numFmtId="0" fontId="5" fillId="0" borderId="1" xfId="0" applyBorder="1" applyAlignment="1">
      <alignment horizontal="left" vertical="center" wrapText="1" readingOrder="1"/>
    </xf>
    <xf numFmtId="0" fontId="5" fillId="0" borderId="1" xfId="0" applyNumberForma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56"/>
  <sheetViews>
    <sheetView workbookViewId="0" topLeftCell="A49">
      <selection activeCell="G6" sqref="G6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13.8515625" style="0" customWidth="1"/>
    <col min="4" max="4" width="14.00390625" style="0" customWidth="1"/>
    <col min="5" max="5" width="16.421875" style="0" customWidth="1"/>
    <col min="6" max="6" width="13.7109375" style="0" customWidth="1"/>
    <col min="7" max="7" width="19.7109375" style="0" customWidth="1"/>
    <col min="8" max="8" width="23.7109375" style="0" customWidth="1"/>
    <col min="10" max="10" width="13.57421875" style="0" customWidth="1"/>
  </cols>
  <sheetData>
    <row r="1" spans="1:7" ht="24.75" customHeight="1">
      <c r="A1" s="11" t="s">
        <v>51</v>
      </c>
      <c r="B1" s="11"/>
      <c r="C1" s="11"/>
      <c r="D1" s="11"/>
      <c r="E1" s="11"/>
      <c r="F1" s="11"/>
      <c r="G1" s="11"/>
    </row>
    <row r="2" spans="1:3" ht="24.75" customHeight="1">
      <c r="A2" s="1"/>
      <c r="B2" s="1"/>
      <c r="C2" s="1"/>
    </row>
    <row r="3" spans="1:7" ht="24.75" customHeight="1">
      <c r="A3" s="12" t="s">
        <v>52</v>
      </c>
      <c r="B3" s="12"/>
      <c r="C3" s="12"/>
      <c r="D3" s="12"/>
      <c r="E3" s="12"/>
      <c r="F3" s="12"/>
      <c r="G3" s="12"/>
    </row>
    <row r="4" spans="1:7" ht="38.25" customHeight="1">
      <c r="A4" s="10" t="s">
        <v>0</v>
      </c>
      <c r="B4" s="10" t="s">
        <v>1</v>
      </c>
      <c r="C4" s="10" t="s">
        <v>54</v>
      </c>
      <c r="D4" s="13" t="s">
        <v>58</v>
      </c>
      <c r="E4" s="3" t="s">
        <v>55</v>
      </c>
      <c r="F4" s="2" t="s">
        <v>56</v>
      </c>
      <c r="G4" s="2"/>
    </row>
    <row r="5" spans="1:7" ht="12.75" customHeight="1">
      <c r="A5" s="10"/>
      <c r="B5" s="10"/>
      <c r="C5" s="10"/>
      <c r="D5" s="14"/>
      <c r="E5" s="3" t="s">
        <v>57</v>
      </c>
      <c r="F5" s="3" t="s">
        <v>59</v>
      </c>
      <c r="G5" s="3" t="s">
        <v>60</v>
      </c>
    </row>
    <row r="6" spans="1:7" ht="12.75" customHeight="1">
      <c r="A6" s="4">
        <v>1</v>
      </c>
      <c r="B6" s="4" t="s">
        <v>41</v>
      </c>
      <c r="C6" s="4">
        <v>12</v>
      </c>
      <c r="D6" s="4">
        <v>346445.44</v>
      </c>
      <c r="E6" s="4">
        <v>22</v>
      </c>
      <c r="F6" s="6">
        <f>E6/C6</f>
        <v>1.8333333333333333</v>
      </c>
      <c r="G6" s="6">
        <f>E6/D6*10000</f>
        <v>0.6350206254699153</v>
      </c>
    </row>
    <row r="7" spans="1:7" ht="12.75">
      <c r="A7" s="4">
        <v>2</v>
      </c>
      <c r="B7" s="5" t="s">
        <v>53</v>
      </c>
      <c r="C7" s="4">
        <v>1</v>
      </c>
      <c r="D7" s="4">
        <v>0</v>
      </c>
      <c r="E7" s="4">
        <v>1</v>
      </c>
      <c r="F7" s="6">
        <f>E7/C7</f>
        <v>1</v>
      </c>
      <c r="G7" s="6"/>
    </row>
    <row r="8" spans="1:7" ht="12.75">
      <c r="A8" s="4">
        <v>3</v>
      </c>
      <c r="B8" s="4" t="s">
        <v>5</v>
      </c>
      <c r="C8" s="4">
        <v>3</v>
      </c>
      <c r="D8" s="4">
        <v>0</v>
      </c>
      <c r="E8" s="4">
        <v>0</v>
      </c>
      <c r="F8" s="6">
        <f aca="true" t="shared" si="0" ref="F8:F56">E8/C8</f>
        <v>0</v>
      </c>
      <c r="G8" s="6"/>
    </row>
    <row r="9" spans="1:7" ht="12.75">
      <c r="A9" s="4">
        <v>4</v>
      </c>
      <c r="B9" s="4" t="s">
        <v>10</v>
      </c>
      <c r="C9" s="4">
        <v>2</v>
      </c>
      <c r="D9" s="4">
        <v>0</v>
      </c>
      <c r="E9" s="4">
        <v>0</v>
      </c>
      <c r="F9" s="6">
        <f t="shared" si="0"/>
        <v>0</v>
      </c>
      <c r="G9" s="6"/>
    </row>
    <row r="10" spans="1:7" ht="12.75">
      <c r="A10" s="4">
        <v>5</v>
      </c>
      <c r="B10" s="4" t="s">
        <v>3</v>
      </c>
      <c r="C10" s="4">
        <v>5</v>
      </c>
      <c r="D10" s="4">
        <v>11307.25</v>
      </c>
      <c r="E10" s="4">
        <v>9</v>
      </c>
      <c r="F10" s="6">
        <f t="shared" si="0"/>
        <v>1.8</v>
      </c>
      <c r="G10" s="6">
        <f aca="true" t="shared" si="1" ref="G10:G56">E10/D10*10000</f>
        <v>7.959495014260762</v>
      </c>
    </row>
    <row r="11" spans="1:7" ht="12.75">
      <c r="A11" s="4">
        <v>6</v>
      </c>
      <c r="B11" s="4" t="s">
        <v>6</v>
      </c>
      <c r="C11" s="4">
        <v>4</v>
      </c>
      <c r="D11" s="4">
        <v>43858.57</v>
      </c>
      <c r="E11" s="4">
        <v>0</v>
      </c>
      <c r="F11" s="6">
        <f t="shared" si="0"/>
        <v>0</v>
      </c>
      <c r="G11" s="6">
        <f t="shared" si="1"/>
        <v>0</v>
      </c>
    </row>
    <row r="12" spans="1:7" ht="12.75">
      <c r="A12" s="4">
        <v>7</v>
      </c>
      <c r="B12" s="4" t="s">
        <v>4</v>
      </c>
      <c r="C12" s="4">
        <v>3</v>
      </c>
      <c r="D12" s="4">
        <v>12723.3</v>
      </c>
      <c r="E12" s="4">
        <v>6</v>
      </c>
      <c r="F12" s="6">
        <f t="shared" si="0"/>
        <v>2</v>
      </c>
      <c r="G12" s="6">
        <f t="shared" si="1"/>
        <v>4.71575770436915</v>
      </c>
    </row>
    <row r="13" spans="1:7" ht="12.75">
      <c r="A13" s="4">
        <v>8</v>
      </c>
      <c r="B13" s="4" t="s">
        <v>49</v>
      </c>
      <c r="C13" s="4">
        <v>1</v>
      </c>
      <c r="D13" s="4">
        <v>0</v>
      </c>
      <c r="E13" s="4">
        <v>0</v>
      </c>
      <c r="F13" s="6">
        <f t="shared" si="0"/>
        <v>0</v>
      </c>
      <c r="G13" s="6"/>
    </row>
    <row r="14" spans="1:7" ht="12.75">
      <c r="A14" s="4">
        <v>9</v>
      </c>
      <c r="B14" s="4" t="s">
        <v>27</v>
      </c>
      <c r="C14" s="4">
        <v>2</v>
      </c>
      <c r="D14" s="4">
        <v>6204</v>
      </c>
      <c r="E14" s="4">
        <v>0</v>
      </c>
      <c r="F14" s="6">
        <f t="shared" si="0"/>
        <v>0</v>
      </c>
      <c r="G14" s="6">
        <f t="shared" si="1"/>
        <v>0</v>
      </c>
    </row>
    <row r="15" spans="1:7" ht="12.75">
      <c r="A15" s="4">
        <v>10</v>
      </c>
      <c r="B15" s="4" t="s">
        <v>26</v>
      </c>
      <c r="C15" s="4">
        <v>3</v>
      </c>
      <c r="D15" s="4">
        <v>22735.51</v>
      </c>
      <c r="E15" s="4">
        <v>11</v>
      </c>
      <c r="F15" s="6">
        <f t="shared" si="0"/>
        <v>3.6666666666666665</v>
      </c>
      <c r="G15" s="6">
        <f t="shared" si="1"/>
        <v>4.838246425965373</v>
      </c>
    </row>
    <row r="16" spans="1:7" ht="12.75">
      <c r="A16" s="4">
        <v>11</v>
      </c>
      <c r="B16" s="4" t="s">
        <v>16</v>
      </c>
      <c r="C16" s="4">
        <v>22</v>
      </c>
      <c r="D16" s="4">
        <v>56975.77</v>
      </c>
      <c r="E16" s="4">
        <v>13</v>
      </c>
      <c r="F16" s="6">
        <f t="shared" si="0"/>
        <v>0.5909090909090909</v>
      </c>
      <c r="G16" s="6">
        <f t="shared" si="1"/>
        <v>2.281671664990223</v>
      </c>
    </row>
    <row r="17" spans="1:7" ht="12.75">
      <c r="A17" s="4">
        <v>12</v>
      </c>
      <c r="B17" s="4" t="s">
        <v>47</v>
      </c>
      <c r="C17" s="4">
        <v>1</v>
      </c>
      <c r="D17" s="4">
        <v>0</v>
      </c>
      <c r="E17" s="4">
        <v>0</v>
      </c>
      <c r="F17" s="6">
        <f t="shared" si="0"/>
        <v>0</v>
      </c>
      <c r="G17" s="6"/>
    </row>
    <row r="18" spans="1:7" ht="12.75">
      <c r="A18" s="4">
        <v>13</v>
      </c>
      <c r="B18" s="4" t="s">
        <v>37</v>
      </c>
      <c r="C18" s="4">
        <v>4</v>
      </c>
      <c r="D18" s="4">
        <v>5048.12</v>
      </c>
      <c r="E18" s="4">
        <v>0</v>
      </c>
      <c r="F18" s="6">
        <f t="shared" si="0"/>
        <v>0</v>
      </c>
      <c r="G18" s="6">
        <f t="shared" si="1"/>
        <v>0</v>
      </c>
    </row>
    <row r="19" spans="1:7" ht="12.75">
      <c r="A19" s="4">
        <v>14</v>
      </c>
      <c r="B19" s="4" t="s">
        <v>48</v>
      </c>
      <c r="C19" s="4">
        <v>1</v>
      </c>
      <c r="D19" s="4">
        <v>3979.38</v>
      </c>
      <c r="E19" s="4">
        <v>1</v>
      </c>
      <c r="F19" s="6">
        <f t="shared" si="0"/>
        <v>1</v>
      </c>
      <c r="G19" s="6">
        <f t="shared" si="1"/>
        <v>2.512954279309842</v>
      </c>
    </row>
    <row r="20" spans="1:7" ht="12.75">
      <c r="A20" s="4">
        <v>15</v>
      </c>
      <c r="B20" s="4" t="s">
        <v>17</v>
      </c>
      <c r="C20" s="4">
        <v>1</v>
      </c>
      <c r="D20" s="4">
        <v>0</v>
      </c>
      <c r="E20" s="4">
        <v>0</v>
      </c>
      <c r="F20" s="6">
        <f t="shared" si="0"/>
        <v>0</v>
      </c>
      <c r="G20" s="6"/>
    </row>
    <row r="21" spans="1:7" ht="12.75">
      <c r="A21" s="4">
        <v>16</v>
      </c>
      <c r="B21" s="4" t="s">
        <v>44</v>
      </c>
      <c r="C21" s="4">
        <v>1</v>
      </c>
      <c r="D21" s="4">
        <v>2745.23</v>
      </c>
      <c r="E21" s="4">
        <v>3</v>
      </c>
      <c r="F21" s="6">
        <f t="shared" si="0"/>
        <v>3</v>
      </c>
      <c r="G21" s="6">
        <f t="shared" si="1"/>
        <v>10.928046101783822</v>
      </c>
    </row>
    <row r="22" spans="1:7" ht="12.75">
      <c r="A22" s="4">
        <v>17</v>
      </c>
      <c r="B22" s="4" t="s">
        <v>19</v>
      </c>
      <c r="C22" s="4">
        <v>14</v>
      </c>
      <c r="D22" s="4">
        <v>61388.73</v>
      </c>
      <c r="E22" s="4">
        <v>14</v>
      </c>
      <c r="F22" s="6">
        <f t="shared" si="0"/>
        <v>1</v>
      </c>
      <c r="G22" s="6">
        <f t="shared" si="1"/>
        <v>2.2805488890224637</v>
      </c>
    </row>
    <row r="23" spans="1:7" ht="12.75">
      <c r="A23" s="4">
        <v>18</v>
      </c>
      <c r="B23" s="4" t="s">
        <v>18</v>
      </c>
      <c r="C23" s="4">
        <v>42</v>
      </c>
      <c r="D23" s="4">
        <v>162444.83</v>
      </c>
      <c r="E23" s="4">
        <v>19</v>
      </c>
      <c r="F23" s="6">
        <f t="shared" si="0"/>
        <v>0.4523809523809524</v>
      </c>
      <c r="G23" s="6">
        <f t="shared" si="1"/>
        <v>1.1696278668887155</v>
      </c>
    </row>
    <row r="24" spans="1:7" ht="12.75">
      <c r="A24" s="4">
        <v>19</v>
      </c>
      <c r="B24" s="4" t="s">
        <v>7</v>
      </c>
      <c r="C24" s="4">
        <v>4</v>
      </c>
      <c r="D24" s="4">
        <v>18865.5</v>
      </c>
      <c r="E24" s="4">
        <v>4</v>
      </c>
      <c r="F24" s="6">
        <f t="shared" si="0"/>
        <v>1</v>
      </c>
      <c r="G24" s="6">
        <f t="shared" si="1"/>
        <v>2.120272455010469</v>
      </c>
    </row>
    <row r="25" spans="1:7" ht="12.75">
      <c r="A25" s="4">
        <v>20</v>
      </c>
      <c r="B25" s="4" t="s">
        <v>25</v>
      </c>
      <c r="C25" s="4">
        <v>10</v>
      </c>
      <c r="D25" s="4">
        <v>125585</v>
      </c>
      <c r="E25" s="4">
        <v>14</v>
      </c>
      <c r="F25" s="6">
        <f t="shared" si="0"/>
        <v>1.4</v>
      </c>
      <c r="G25" s="6">
        <f t="shared" si="1"/>
        <v>1.1147828164191584</v>
      </c>
    </row>
    <row r="26" spans="1:7" ht="12.75">
      <c r="A26" s="4">
        <v>21</v>
      </c>
      <c r="B26" s="4" t="s">
        <v>36</v>
      </c>
      <c r="C26" s="4">
        <v>1</v>
      </c>
      <c r="D26" s="4">
        <v>1098.78</v>
      </c>
      <c r="E26" s="4">
        <v>0</v>
      </c>
      <c r="F26" s="6">
        <f t="shared" si="0"/>
        <v>0</v>
      </c>
      <c r="G26" s="6">
        <f t="shared" si="1"/>
        <v>0</v>
      </c>
    </row>
    <row r="27" spans="1:7" ht="12.75">
      <c r="A27" s="4">
        <v>22</v>
      </c>
      <c r="B27" s="4" t="s">
        <v>12</v>
      </c>
      <c r="C27" s="4">
        <v>51</v>
      </c>
      <c r="D27" s="4">
        <v>691967.32</v>
      </c>
      <c r="E27" s="4">
        <v>59</v>
      </c>
      <c r="F27" s="6">
        <f t="shared" si="0"/>
        <v>1.1568627450980393</v>
      </c>
      <c r="G27" s="6">
        <f t="shared" si="1"/>
        <v>0.8526414224301807</v>
      </c>
    </row>
    <row r="28" spans="1:7" ht="12.75">
      <c r="A28" s="4">
        <v>23</v>
      </c>
      <c r="B28" s="4" t="s">
        <v>35</v>
      </c>
      <c r="C28" s="4">
        <v>3</v>
      </c>
      <c r="D28" s="4">
        <v>1476.7</v>
      </c>
      <c r="E28" s="4">
        <v>0</v>
      </c>
      <c r="F28" s="6">
        <f t="shared" si="0"/>
        <v>0</v>
      </c>
      <c r="G28" s="6">
        <f t="shared" si="1"/>
        <v>0</v>
      </c>
    </row>
    <row r="29" spans="1:7" ht="12.75">
      <c r="A29" s="4">
        <v>24</v>
      </c>
      <c r="B29" s="4" t="s">
        <v>13</v>
      </c>
      <c r="C29" s="4">
        <v>2</v>
      </c>
      <c r="D29" s="4">
        <v>2787.6</v>
      </c>
      <c r="E29" s="4">
        <v>3</v>
      </c>
      <c r="F29" s="6">
        <f t="shared" si="0"/>
        <v>1.5</v>
      </c>
      <c r="G29" s="6">
        <f t="shared" si="1"/>
        <v>10.76194575979337</v>
      </c>
    </row>
    <row r="30" spans="1:7" ht="12.75">
      <c r="A30" s="4">
        <v>25</v>
      </c>
      <c r="B30" s="4" t="s">
        <v>28</v>
      </c>
      <c r="C30" s="4">
        <v>18</v>
      </c>
      <c r="D30" s="4">
        <v>91808.32</v>
      </c>
      <c r="E30" s="4">
        <v>25</v>
      </c>
      <c r="F30" s="6">
        <f t="shared" si="0"/>
        <v>1.3888888888888888</v>
      </c>
      <c r="G30" s="6">
        <f t="shared" si="1"/>
        <v>2.723064750558555</v>
      </c>
    </row>
    <row r="31" spans="1:7" ht="12.75">
      <c r="A31" s="4">
        <v>26</v>
      </c>
      <c r="B31" s="4" t="s">
        <v>30</v>
      </c>
      <c r="C31" s="4">
        <v>11</v>
      </c>
      <c r="D31" s="4">
        <v>76503.02</v>
      </c>
      <c r="E31" s="4">
        <v>10</v>
      </c>
      <c r="F31" s="6">
        <f t="shared" si="0"/>
        <v>0.9090909090909091</v>
      </c>
      <c r="G31" s="6">
        <f t="shared" si="1"/>
        <v>1.307137940436861</v>
      </c>
    </row>
    <row r="32" spans="1:7" ht="12.75">
      <c r="A32" s="4">
        <v>27</v>
      </c>
      <c r="B32" s="4" t="s">
        <v>39</v>
      </c>
      <c r="C32" s="4">
        <v>1</v>
      </c>
      <c r="D32" s="4">
        <v>0</v>
      </c>
      <c r="E32" s="4">
        <v>0</v>
      </c>
      <c r="F32" s="6">
        <f t="shared" si="0"/>
        <v>0</v>
      </c>
      <c r="G32" s="6"/>
    </row>
    <row r="33" spans="1:7" ht="12.75">
      <c r="A33" s="4">
        <v>28</v>
      </c>
      <c r="B33" s="4" t="s">
        <v>8</v>
      </c>
      <c r="C33" s="4">
        <v>1</v>
      </c>
      <c r="D33" s="4">
        <v>0</v>
      </c>
      <c r="E33" s="4">
        <v>1</v>
      </c>
      <c r="F33" s="6">
        <f t="shared" si="0"/>
        <v>1</v>
      </c>
      <c r="G33" s="6"/>
    </row>
    <row r="34" spans="1:7" ht="12.75">
      <c r="A34" s="4">
        <v>29</v>
      </c>
      <c r="B34" s="4" t="s">
        <v>31</v>
      </c>
      <c r="C34" s="4">
        <v>15</v>
      </c>
      <c r="D34" s="4">
        <v>229719.02</v>
      </c>
      <c r="E34" s="4">
        <v>38</v>
      </c>
      <c r="F34" s="6">
        <f t="shared" si="0"/>
        <v>2.533333333333333</v>
      </c>
      <c r="G34" s="6">
        <f t="shared" si="1"/>
        <v>1.6541947636725944</v>
      </c>
    </row>
    <row r="35" spans="1:7" ht="12.75">
      <c r="A35" s="4">
        <v>30</v>
      </c>
      <c r="B35" s="4" t="s">
        <v>38</v>
      </c>
      <c r="C35" s="4">
        <v>1</v>
      </c>
      <c r="D35" s="4">
        <v>5753.26</v>
      </c>
      <c r="E35" s="4">
        <v>5</v>
      </c>
      <c r="F35" s="6">
        <f t="shared" si="0"/>
        <v>5</v>
      </c>
      <c r="G35" s="6">
        <f t="shared" si="1"/>
        <v>8.690724910746255</v>
      </c>
    </row>
    <row r="36" spans="1:7" ht="12.75">
      <c r="A36" s="4">
        <v>31</v>
      </c>
      <c r="B36" s="4" t="s">
        <v>50</v>
      </c>
      <c r="C36" s="4">
        <v>6</v>
      </c>
      <c r="D36" s="4">
        <v>15838.14</v>
      </c>
      <c r="E36" s="4">
        <v>0</v>
      </c>
      <c r="F36" s="6">
        <f t="shared" si="0"/>
        <v>0</v>
      </c>
      <c r="G36" s="6">
        <f t="shared" si="1"/>
        <v>0</v>
      </c>
    </row>
    <row r="37" spans="1:7" ht="12.75">
      <c r="A37" s="4">
        <v>32</v>
      </c>
      <c r="B37" s="4" t="s">
        <v>22</v>
      </c>
      <c r="C37" s="4">
        <v>1</v>
      </c>
      <c r="D37" s="4">
        <v>0</v>
      </c>
      <c r="E37" s="4">
        <v>0</v>
      </c>
      <c r="F37" s="6">
        <f t="shared" si="0"/>
        <v>0</v>
      </c>
      <c r="G37" s="6"/>
    </row>
    <row r="38" spans="1:7" ht="12.75">
      <c r="A38" s="4">
        <v>33</v>
      </c>
      <c r="B38" s="4" t="s">
        <v>15</v>
      </c>
      <c r="C38" s="4">
        <v>8</v>
      </c>
      <c r="D38" s="4">
        <v>27726.11</v>
      </c>
      <c r="E38" s="4">
        <v>9</v>
      </c>
      <c r="F38" s="6">
        <f t="shared" si="0"/>
        <v>1.125</v>
      </c>
      <c r="G38" s="6">
        <f t="shared" si="1"/>
        <v>3.24603776007525</v>
      </c>
    </row>
    <row r="39" spans="1:7" ht="12.75">
      <c r="A39" s="4">
        <v>34</v>
      </c>
      <c r="B39" s="4" t="s">
        <v>33</v>
      </c>
      <c r="C39" s="4">
        <v>1</v>
      </c>
      <c r="D39" s="4">
        <v>0</v>
      </c>
      <c r="E39" s="4">
        <v>0</v>
      </c>
      <c r="F39" s="6">
        <f t="shared" si="0"/>
        <v>0</v>
      </c>
      <c r="G39" s="6"/>
    </row>
    <row r="40" spans="1:7" ht="12.75">
      <c r="A40" s="4">
        <v>35</v>
      </c>
      <c r="B40" s="4" t="s">
        <v>42</v>
      </c>
      <c r="C40" s="4">
        <v>1</v>
      </c>
      <c r="D40" s="4">
        <v>7862.19</v>
      </c>
      <c r="E40" s="4">
        <v>1</v>
      </c>
      <c r="F40" s="6">
        <f t="shared" si="0"/>
        <v>1</v>
      </c>
      <c r="G40" s="6">
        <f t="shared" si="1"/>
        <v>1.2719102438379128</v>
      </c>
    </row>
    <row r="41" spans="1:7" ht="12.75">
      <c r="A41" s="4">
        <v>36</v>
      </c>
      <c r="B41" s="4" t="s">
        <v>32</v>
      </c>
      <c r="C41" s="4">
        <v>1</v>
      </c>
      <c r="D41" s="4">
        <v>0</v>
      </c>
      <c r="E41" s="4">
        <v>1</v>
      </c>
      <c r="F41" s="6">
        <f t="shared" si="0"/>
        <v>1</v>
      </c>
      <c r="G41" s="6"/>
    </row>
    <row r="42" spans="1:7" ht="12.75">
      <c r="A42" s="4">
        <v>37</v>
      </c>
      <c r="B42" s="4" t="s">
        <v>9</v>
      </c>
      <c r="C42" s="4">
        <v>7</v>
      </c>
      <c r="D42" s="4">
        <v>38062.73</v>
      </c>
      <c r="E42" s="4">
        <v>5</v>
      </c>
      <c r="F42" s="6">
        <f t="shared" si="0"/>
        <v>0.7142857142857143</v>
      </c>
      <c r="G42" s="6">
        <f t="shared" si="1"/>
        <v>1.3136209620276842</v>
      </c>
    </row>
    <row r="43" spans="1:7" ht="12.75">
      <c r="A43" s="4">
        <v>38</v>
      </c>
      <c r="B43" s="4" t="s">
        <v>21</v>
      </c>
      <c r="C43" s="4">
        <v>13</v>
      </c>
      <c r="D43" s="4">
        <v>102470.39</v>
      </c>
      <c r="E43" s="4">
        <v>24</v>
      </c>
      <c r="F43" s="6">
        <f t="shared" si="0"/>
        <v>1.8461538461538463</v>
      </c>
      <c r="G43" s="6">
        <f t="shared" si="1"/>
        <v>2.342140007469475</v>
      </c>
    </row>
    <row r="44" spans="1:7" ht="12.75">
      <c r="A44" s="4">
        <v>39</v>
      </c>
      <c r="B44" s="4" t="s">
        <v>34</v>
      </c>
      <c r="C44" s="4">
        <v>13</v>
      </c>
      <c r="D44" s="4">
        <v>99328.74</v>
      </c>
      <c r="E44" s="4">
        <v>8</v>
      </c>
      <c r="F44" s="6">
        <f t="shared" si="0"/>
        <v>0.6153846153846154</v>
      </c>
      <c r="G44" s="6">
        <f t="shared" si="1"/>
        <v>0.8054063708046633</v>
      </c>
    </row>
    <row r="45" spans="1:7" ht="12.75">
      <c r="A45" s="4">
        <v>40</v>
      </c>
      <c r="B45" s="4" t="s">
        <v>24</v>
      </c>
      <c r="C45" s="4">
        <v>4</v>
      </c>
      <c r="D45" s="4">
        <v>28410.06</v>
      </c>
      <c r="E45" s="4">
        <v>4</v>
      </c>
      <c r="F45" s="6">
        <f t="shared" si="0"/>
        <v>1</v>
      </c>
      <c r="G45" s="6">
        <f t="shared" si="1"/>
        <v>1.407951971942333</v>
      </c>
    </row>
    <row r="46" spans="1:7" ht="12.75">
      <c r="A46" s="4">
        <v>41</v>
      </c>
      <c r="B46" s="4" t="s">
        <v>43</v>
      </c>
      <c r="C46" s="4">
        <v>2</v>
      </c>
      <c r="D46" s="4">
        <v>11312</v>
      </c>
      <c r="E46" s="4">
        <v>0</v>
      </c>
      <c r="F46" s="6">
        <f t="shared" si="0"/>
        <v>0</v>
      </c>
      <c r="G46" s="6">
        <f t="shared" si="1"/>
        <v>0</v>
      </c>
    </row>
    <row r="47" spans="1:7" ht="12.75">
      <c r="A47" s="4">
        <v>42</v>
      </c>
      <c r="B47" s="4" t="s">
        <v>11</v>
      </c>
      <c r="C47" s="4">
        <v>1</v>
      </c>
      <c r="D47" s="4">
        <v>336</v>
      </c>
      <c r="E47" s="4">
        <v>0</v>
      </c>
      <c r="F47" s="6">
        <f t="shared" si="0"/>
        <v>0</v>
      </c>
      <c r="G47" s="6">
        <f t="shared" si="1"/>
        <v>0</v>
      </c>
    </row>
    <row r="48" spans="1:7" ht="12.75">
      <c r="A48" s="4">
        <v>43</v>
      </c>
      <c r="B48" s="4" t="s">
        <v>45</v>
      </c>
      <c r="C48" s="4">
        <v>5</v>
      </c>
      <c r="D48" s="4">
        <v>8236.66</v>
      </c>
      <c r="E48" s="4">
        <v>0</v>
      </c>
      <c r="F48" s="6">
        <f t="shared" si="0"/>
        <v>0</v>
      </c>
      <c r="G48" s="6">
        <f t="shared" si="1"/>
        <v>0</v>
      </c>
    </row>
    <row r="49" spans="1:7" ht="12.75">
      <c r="A49" s="4">
        <v>44</v>
      </c>
      <c r="B49" s="4" t="s">
        <v>2</v>
      </c>
      <c r="C49" s="4">
        <v>9</v>
      </c>
      <c r="D49" s="4">
        <v>35233.9</v>
      </c>
      <c r="E49" s="4">
        <v>6</v>
      </c>
      <c r="F49" s="6">
        <f t="shared" si="0"/>
        <v>0.6666666666666666</v>
      </c>
      <c r="G49" s="6">
        <f t="shared" si="1"/>
        <v>1.7029054404990647</v>
      </c>
    </row>
    <row r="50" spans="1:7" ht="12.75">
      <c r="A50" s="4">
        <v>45</v>
      </c>
      <c r="B50" s="4" t="s">
        <v>20</v>
      </c>
      <c r="C50" s="4">
        <v>2</v>
      </c>
      <c r="D50" s="4">
        <v>0</v>
      </c>
      <c r="E50" s="4">
        <v>0</v>
      </c>
      <c r="F50" s="6">
        <f t="shared" si="0"/>
        <v>0</v>
      </c>
      <c r="G50" s="6"/>
    </row>
    <row r="51" spans="1:7" ht="12.75">
      <c r="A51" s="4">
        <v>46</v>
      </c>
      <c r="B51" s="4" t="s">
        <v>23</v>
      </c>
      <c r="C51" s="4">
        <v>20</v>
      </c>
      <c r="D51" s="4">
        <v>142562.4</v>
      </c>
      <c r="E51" s="4">
        <v>17</v>
      </c>
      <c r="F51" s="6">
        <f t="shared" si="0"/>
        <v>0.85</v>
      </c>
      <c r="G51" s="6">
        <f t="shared" si="1"/>
        <v>1.1924602840580687</v>
      </c>
    </row>
    <row r="52" spans="1:7" ht="12.75">
      <c r="A52" s="4">
        <v>47</v>
      </c>
      <c r="B52" s="4" t="s">
        <v>46</v>
      </c>
      <c r="C52" s="4">
        <v>12</v>
      </c>
      <c r="D52" s="4">
        <v>82941.01</v>
      </c>
      <c r="E52" s="4">
        <v>29</v>
      </c>
      <c r="F52" s="6">
        <f t="shared" si="0"/>
        <v>2.4166666666666665</v>
      </c>
      <c r="G52" s="6">
        <f t="shared" si="1"/>
        <v>3.4964609184286517</v>
      </c>
    </row>
    <row r="53" spans="1:7" ht="12.75">
      <c r="A53" s="4">
        <v>48</v>
      </c>
      <c r="B53" s="4" t="s">
        <v>14</v>
      </c>
      <c r="C53" s="4">
        <v>4</v>
      </c>
      <c r="D53" s="4">
        <v>0</v>
      </c>
      <c r="E53" s="4">
        <v>0</v>
      </c>
      <c r="F53" s="6">
        <f t="shared" si="0"/>
        <v>0</v>
      </c>
      <c r="G53" s="6"/>
    </row>
    <row r="54" spans="1:7" ht="12.75">
      <c r="A54" s="4">
        <v>49</v>
      </c>
      <c r="B54" s="4" t="s">
        <v>29</v>
      </c>
      <c r="C54" s="4">
        <v>13</v>
      </c>
      <c r="D54" s="4">
        <v>9386.2</v>
      </c>
      <c r="E54" s="4">
        <v>0</v>
      </c>
      <c r="F54" s="6">
        <f t="shared" si="0"/>
        <v>0</v>
      </c>
      <c r="G54" s="6">
        <f t="shared" si="1"/>
        <v>0</v>
      </c>
    </row>
    <row r="55" spans="1:7" ht="12.75">
      <c r="A55" s="4">
        <v>50</v>
      </c>
      <c r="B55" s="4" t="s">
        <v>40</v>
      </c>
      <c r="C55" s="4">
        <v>3</v>
      </c>
      <c r="D55" s="4">
        <v>0</v>
      </c>
      <c r="E55" s="4">
        <v>1</v>
      </c>
      <c r="F55" s="6">
        <f t="shared" si="0"/>
        <v>0.3333333333333333</v>
      </c>
      <c r="G55" s="6"/>
    </row>
    <row r="56" spans="1:7" ht="12.75">
      <c r="A56" s="4"/>
      <c r="B56" s="5" t="s">
        <v>103</v>
      </c>
      <c r="C56" s="4">
        <f>SUM(C6:C55)</f>
        <v>366</v>
      </c>
      <c r="D56" s="4">
        <f>SUM(D6:D55)</f>
        <v>2591127.18</v>
      </c>
      <c r="E56" s="4">
        <f>SUM(E6:E55)</f>
        <v>363</v>
      </c>
      <c r="F56" s="6">
        <f t="shared" si="0"/>
        <v>0.9918032786885246</v>
      </c>
      <c r="G56" s="6">
        <f t="shared" si="1"/>
        <v>1.4009347082685457</v>
      </c>
    </row>
  </sheetData>
  <mergeCells count="6">
    <mergeCell ref="B4:B5"/>
    <mergeCell ref="A4:A5"/>
    <mergeCell ref="A1:G1"/>
    <mergeCell ref="A3:G3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0"/>
  <sheetViews>
    <sheetView workbookViewId="0" topLeftCell="A67">
      <selection activeCell="B6" sqref="B6"/>
    </sheetView>
  </sheetViews>
  <sheetFormatPr defaultColWidth="9.140625" defaultRowHeight="12.75"/>
  <cols>
    <col min="1" max="1" width="5.00390625" style="0" customWidth="1"/>
    <col min="2" max="2" width="43.00390625" style="0" customWidth="1"/>
    <col min="3" max="3" width="13.00390625" style="0" customWidth="1"/>
    <col min="4" max="4" width="11.8515625" style="0" customWidth="1"/>
    <col min="5" max="5" width="11.00390625" style="0" customWidth="1"/>
    <col min="6" max="6" width="10.140625" style="0" customWidth="1"/>
    <col min="7" max="7" width="11.421875" style="0" customWidth="1"/>
  </cols>
  <sheetData>
    <row r="1" spans="1:7" ht="24.75" customHeight="1">
      <c r="A1" s="11" t="s">
        <v>51</v>
      </c>
      <c r="B1" s="11"/>
      <c r="C1" s="11"/>
      <c r="D1" s="11"/>
      <c r="E1" s="11"/>
      <c r="F1" s="11"/>
      <c r="G1" s="11"/>
    </row>
    <row r="2" spans="1:3" ht="24.75" customHeight="1">
      <c r="A2" s="1"/>
      <c r="B2" s="1"/>
      <c r="C2" s="1"/>
    </row>
    <row r="3" spans="1:7" ht="24.75" customHeight="1">
      <c r="A3" s="12" t="s">
        <v>102</v>
      </c>
      <c r="B3" s="12"/>
      <c r="C3" s="12"/>
      <c r="D3" s="12"/>
      <c r="E3" s="12"/>
      <c r="F3" s="12"/>
      <c r="G3" s="12"/>
    </row>
    <row r="4" spans="1:7" ht="38.25" customHeight="1">
      <c r="A4" s="10" t="s">
        <v>0</v>
      </c>
      <c r="B4" s="10" t="s">
        <v>1</v>
      </c>
      <c r="C4" s="10" t="s">
        <v>54</v>
      </c>
      <c r="D4" s="13" t="s">
        <v>58</v>
      </c>
      <c r="E4" s="3" t="s">
        <v>55</v>
      </c>
      <c r="F4" s="10" t="s">
        <v>56</v>
      </c>
      <c r="G4" s="10"/>
    </row>
    <row r="5" spans="1:7" ht="12.75" customHeight="1">
      <c r="A5" s="10"/>
      <c r="B5" s="10"/>
      <c r="C5" s="10"/>
      <c r="D5" s="14"/>
      <c r="E5" s="3" t="s">
        <v>57</v>
      </c>
      <c r="F5" s="3" t="s">
        <v>59</v>
      </c>
      <c r="G5" s="3" t="s">
        <v>60</v>
      </c>
    </row>
    <row r="6" spans="1:7" ht="12.75">
      <c r="A6" s="4">
        <v>1</v>
      </c>
      <c r="B6" s="4" t="s">
        <v>100</v>
      </c>
      <c r="C6" s="4">
        <v>4</v>
      </c>
      <c r="D6" s="4">
        <v>0</v>
      </c>
      <c r="E6" s="4">
        <v>0</v>
      </c>
      <c r="F6" s="4">
        <f>E6/C6</f>
        <v>0</v>
      </c>
      <c r="G6" s="4"/>
    </row>
    <row r="7" spans="1:7" ht="12.75">
      <c r="A7" s="4">
        <v>2</v>
      </c>
      <c r="B7" s="4" t="s">
        <v>41</v>
      </c>
      <c r="C7" s="4">
        <v>1</v>
      </c>
      <c r="D7" s="4">
        <v>8316</v>
      </c>
      <c r="E7" s="4">
        <v>0</v>
      </c>
      <c r="F7" s="4">
        <f aca="true" t="shared" si="0" ref="F7:F70">E7/C7</f>
        <v>0</v>
      </c>
      <c r="G7" s="6">
        <f>E7/D7*10000</f>
        <v>0</v>
      </c>
    </row>
    <row r="8" spans="1:7" ht="12.75">
      <c r="A8" s="4">
        <v>3</v>
      </c>
      <c r="B8" s="4" t="s">
        <v>72</v>
      </c>
      <c r="C8" s="4">
        <v>9</v>
      </c>
      <c r="D8" s="4">
        <v>30181.4</v>
      </c>
      <c r="E8" s="4">
        <v>15</v>
      </c>
      <c r="F8" s="6">
        <f t="shared" si="0"/>
        <v>1.6666666666666667</v>
      </c>
      <c r="G8" s="6">
        <f aca="true" t="shared" si="1" ref="G8:G70">E8/D8*10000</f>
        <v>4.9699483788028385</v>
      </c>
    </row>
    <row r="9" spans="1:7" ht="12.75">
      <c r="A9" s="4">
        <v>4</v>
      </c>
      <c r="B9" s="4" t="s">
        <v>5</v>
      </c>
      <c r="C9" s="4">
        <v>1</v>
      </c>
      <c r="D9" s="4">
        <v>4658.96</v>
      </c>
      <c r="E9" s="4">
        <v>1</v>
      </c>
      <c r="F9" s="6">
        <f t="shared" si="0"/>
        <v>1</v>
      </c>
      <c r="G9" s="6">
        <f t="shared" si="1"/>
        <v>2.146401772069303</v>
      </c>
    </row>
    <row r="10" spans="1:7" ht="12.75">
      <c r="A10" s="4">
        <v>5</v>
      </c>
      <c r="B10" s="4" t="s">
        <v>75</v>
      </c>
      <c r="C10" s="4">
        <v>12</v>
      </c>
      <c r="D10" s="4">
        <v>151860.66</v>
      </c>
      <c r="E10" s="4">
        <v>21</v>
      </c>
      <c r="F10" s="6">
        <f t="shared" si="0"/>
        <v>1.75</v>
      </c>
      <c r="G10" s="6">
        <f t="shared" si="1"/>
        <v>1.382846617418889</v>
      </c>
    </row>
    <row r="11" spans="1:7" ht="12.75">
      <c r="A11" s="4">
        <v>6</v>
      </c>
      <c r="B11" s="4" t="s">
        <v>68</v>
      </c>
      <c r="C11" s="4">
        <v>16</v>
      </c>
      <c r="D11" s="4">
        <v>36612.52</v>
      </c>
      <c r="E11" s="4">
        <v>10</v>
      </c>
      <c r="F11" s="6">
        <f t="shared" si="0"/>
        <v>0.625</v>
      </c>
      <c r="G11" s="6">
        <f t="shared" si="1"/>
        <v>2.731306121512532</v>
      </c>
    </row>
    <row r="12" spans="1:7" ht="12.75">
      <c r="A12" s="4">
        <v>7</v>
      </c>
      <c r="B12" s="4" t="s">
        <v>84</v>
      </c>
      <c r="C12" s="4">
        <v>1</v>
      </c>
      <c r="D12" s="4">
        <v>1269.17</v>
      </c>
      <c r="E12" s="4">
        <v>0</v>
      </c>
      <c r="F12" s="6">
        <f t="shared" si="0"/>
        <v>0</v>
      </c>
      <c r="G12" s="6">
        <f t="shared" si="1"/>
        <v>0</v>
      </c>
    </row>
    <row r="13" spans="1:7" ht="12.75">
      <c r="A13" s="4">
        <v>8</v>
      </c>
      <c r="B13" s="4" t="s">
        <v>88</v>
      </c>
      <c r="C13" s="4">
        <v>6</v>
      </c>
      <c r="D13" s="4">
        <v>28237.95</v>
      </c>
      <c r="E13" s="4">
        <v>6</v>
      </c>
      <c r="F13" s="6">
        <f t="shared" si="0"/>
        <v>1</v>
      </c>
      <c r="G13" s="6">
        <f t="shared" si="1"/>
        <v>2.1248001359872086</v>
      </c>
    </row>
    <row r="14" spans="1:7" ht="12.75">
      <c r="A14" s="4">
        <v>9</v>
      </c>
      <c r="B14" s="4" t="s">
        <v>76</v>
      </c>
      <c r="C14" s="4">
        <v>6</v>
      </c>
      <c r="D14" s="4">
        <v>11538.98</v>
      </c>
      <c r="E14" s="4">
        <v>3</v>
      </c>
      <c r="F14" s="6">
        <f t="shared" si="0"/>
        <v>0.5</v>
      </c>
      <c r="G14" s="6">
        <f t="shared" si="1"/>
        <v>2.599883178582509</v>
      </c>
    </row>
    <row r="15" spans="1:7" ht="12.75">
      <c r="A15" s="4">
        <v>10</v>
      </c>
      <c r="B15" s="4" t="s">
        <v>27</v>
      </c>
      <c r="C15" s="4">
        <v>3</v>
      </c>
      <c r="D15" s="4">
        <v>0</v>
      </c>
      <c r="E15" s="4">
        <v>0</v>
      </c>
      <c r="F15" s="6">
        <f t="shared" si="0"/>
        <v>0</v>
      </c>
      <c r="G15" s="6"/>
    </row>
    <row r="16" spans="1:7" ht="12.75">
      <c r="A16" s="4">
        <v>11</v>
      </c>
      <c r="B16" s="4" t="s">
        <v>26</v>
      </c>
      <c r="C16" s="4">
        <v>1</v>
      </c>
      <c r="D16" s="4">
        <v>0</v>
      </c>
      <c r="E16" s="4">
        <v>0</v>
      </c>
      <c r="F16" s="6">
        <f t="shared" si="0"/>
        <v>0</v>
      </c>
      <c r="G16" s="6"/>
    </row>
    <row r="17" spans="1:7" ht="12.75">
      <c r="A17" s="4">
        <v>12</v>
      </c>
      <c r="B17" s="4" t="s">
        <v>16</v>
      </c>
      <c r="C17" s="4">
        <v>55</v>
      </c>
      <c r="D17" s="4">
        <v>413197.75</v>
      </c>
      <c r="E17" s="4">
        <v>25</v>
      </c>
      <c r="F17" s="6">
        <f t="shared" si="0"/>
        <v>0.45454545454545453</v>
      </c>
      <c r="G17" s="6">
        <f t="shared" si="1"/>
        <v>0.6050371765093105</v>
      </c>
    </row>
    <row r="18" spans="1:7" ht="12.75">
      <c r="A18" s="4">
        <v>13</v>
      </c>
      <c r="B18" s="4" t="s">
        <v>73</v>
      </c>
      <c r="C18" s="4">
        <v>3</v>
      </c>
      <c r="D18" s="4">
        <v>2161.26</v>
      </c>
      <c r="E18" s="4">
        <v>1</v>
      </c>
      <c r="F18" s="6">
        <f t="shared" si="0"/>
        <v>0.3333333333333333</v>
      </c>
      <c r="G18" s="6">
        <f t="shared" si="1"/>
        <v>4.626930586787337</v>
      </c>
    </row>
    <row r="19" spans="1:7" ht="12.75">
      <c r="A19" s="4">
        <v>14</v>
      </c>
      <c r="B19" s="4" t="s">
        <v>69</v>
      </c>
      <c r="C19" s="4">
        <v>30</v>
      </c>
      <c r="D19" s="4">
        <v>230158.8</v>
      </c>
      <c r="E19" s="4">
        <v>46</v>
      </c>
      <c r="F19" s="6">
        <f t="shared" si="0"/>
        <v>1.5333333333333334</v>
      </c>
      <c r="G19" s="6">
        <f t="shared" si="1"/>
        <v>1.9986200831773542</v>
      </c>
    </row>
    <row r="20" spans="1:7" ht="12.75">
      <c r="A20" s="4">
        <v>15</v>
      </c>
      <c r="B20" s="4" t="s">
        <v>37</v>
      </c>
      <c r="C20" s="4">
        <v>7</v>
      </c>
      <c r="D20" s="4">
        <v>20011.08</v>
      </c>
      <c r="E20" s="4">
        <v>4</v>
      </c>
      <c r="F20" s="6">
        <f t="shared" si="0"/>
        <v>0.5714285714285714</v>
      </c>
      <c r="G20" s="6">
        <f t="shared" si="1"/>
        <v>1.9988926134921252</v>
      </c>
    </row>
    <row r="21" spans="1:7" ht="12.75">
      <c r="A21" s="4">
        <v>16</v>
      </c>
      <c r="B21" s="4" t="s">
        <v>80</v>
      </c>
      <c r="C21" s="4">
        <v>8</v>
      </c>
      <c r="D21" s="4">
        <v>112474.26</v>
      </c>
      <c r="E21" s="4">
        <v>1</v>
      </c>
      <c r="F21" s="6">
        <f t="shared" si="0"/>
        <v>0.125</v>
      </c>
      <c r="G21" s="6">
        <f t="shared" si="1"/>
        <v>0.08890923132101515</v>
      </c>
    </row>
    <row r="22" spans="1:7" ht="12.75">
      <c r="A22" s="4">
        <v>17</v>
      </c>
      <c r="B22" s="4" t="s">
        <v>66</v>
      </c>
      <c r="C22" s="4">
        <v>11</v>
      </c>
      <c r="D22" s="4">
        <v>158274.9</v>
      </c>
      <c r="E22" s="4">
        <v>17</v>
      </c>
      <c r="F22" s="6">
        <f t="shared" si="0"/>
        <v>1.5454545454545454</v>
      </c>
      <c r="G22" s="6">
        <f t="shared" si="1"/>
        <v>1.0740806027993068</v>
      </c>
    </row>
    <row r="23" spans="1:7" ht="12.75">
      <c r="A23" s="4">
        <v>18</v>
      </c>
      <c r="B23" s="4" t="s">
        <v>90</v>
      </c>
      <c r="C23" s="4">
        <v>2</v>
      </c>
      <c r="D23" s="4">
        <v>11920.44</v>
      </c>
      <c r="E23" s="4">
        <v>3</v>
      </c>
      <c r="F23" s="6">
        <f t="shared" si="0"/>
        <v>1.5</v>
      </c>
      <c r="G23" s="6">
        <f t="shared" si="1"/>
        <v>2.51668562569838</v>
      </c>
    </row>
    <row r="24" spans="1:7" ht="12.75">
      <c r="A24" s="4">
        <v>19</v>
      </c>
      <c r="B24" s="4" t="s">
        <v>94</v>
      </c>
      <c r="C24" s="4">
        <v>1</v>
      </c>
      <c r="D24" s="4">
        <v>3075.16</v>
      </c>
      <c r="E24" s="4">
        <v>1</v>
      </c>
      <c r="F24" s="6">
        <f t="shared" si="0"/>
        <v>1</v>
      </c>
      <c r="G24" s="6">
        <f t="shared" si="1"/>
        <v>3.2518633176810314</v>
      </c>
    </row>
    <row r="25" spans="1:7" ht="12.75">
      <c r="A25" s="4">
        <v>20</v>
      </c>
      <c r="B25" s="4" t="s">
        <v>96</v>
      </c>
      <c r="C25" s="4">
        <v>7</v>
      </c>
      <c r="D25" s="4">
        <v>41072.06</v>
      </c>
      <c r="E25" s="4">
        <v>4</v>
      </c>
      <c r="F25" s="6">
        <f t="shared" si="0"/>
        <v>0.5714285714285714</v>
      </c>
      <c r="G25" s="6">
        <f t="shared" si="1"/>
        <v>0.9738980708540064</v>
      </c>
    </row>
    <row r="26" spans="1:7" ht="12.75">
      <c r="A26" s="4">
        <v>21</v>
      </c>
      <c r="B26" s="4" t="s">
        <v>81</v>
      </c>
      <c r="C26" s="4">
        <v>1</v>
      </c>
      <c r="D26" s="4">
        <v>7787.16</v>
      </c>
      <c r="E26" s="4">
        <v>0</v>
      </c>
      <c r="F26" s="6">
        <f t="shared" si="0"/>
        <v>0</v>
      </c>
      <c r="G26" s="6">
        <f t="shared" si="1"/>
        <v>0</v>
      </c>
    </row>
    <row r="27" spans="1:7" ht="12.75">
      <c r="A27" s="4">
        <v>22</v>
      </c>
      <c r="B27" s="4" t="s">
        <v>19</v>
      </c>
      <c r="C27" s="4">
        <v>7</v>
      </c>
      <c r="D27" s="4">
        <v>53564.08</v>
      </c>
      <c r="E27" s="4">
        <v>16</v>
      </c>
      <c r="F27" s="6">
        <f t="shared" si="0"/>
        <v>2.2857142857142856</v>
      </c>
      <c r="G27" s="6">
        <f t="shared" si="1"/>
        <v>2.9870764138952817</v>
      </c>
    </row>
    <row r="28" spans="1:7" ht="12.75">
      <c r="A28" s="4">
        <v>23</v>
      </c>
      <c r="B28" s="4" t="s">
        <v>18</v>
      </c>
      <c r="C28" s="4">
        <v>55</v>
      </c>
      <c r="D28" s="4">
        <v>312311.8</v>
      </c>
      <c r="E28" s="4">
        <v>53</v>
      </c>
      <c r="F28" s="6">
        <f t="shared" si="0"/>
        <v>0.9636363636363636</v>
      </c>
      <c r="G28" s="6">
        <f t="shared" si="1"/>
        <v>1.6970220145380355</v>
      </c>
    </row>
    <row r="29" spans="1:7" ht="12.75">
      <c r="A29" s="4">
        <v>24</v>
      </c>
      <c r="B29" s="4" t="s">
        <v>77</v>
      </c>
      <c r="C29" s="4">
        <v>3</v>
      </c>
      <c r="D29" s="4">
        <v>51709.37</v>
      </c>
      <c r="E29" s="4">
        <v>6</v>
      </c>
      <c r="F29" s="6">
        <f t="shared" si="0"/>
        <v>2</v>
      </c>
      <c r="G29" s="6">
        <f t="shared" si="1"/>
        <v>1.1603312900543943</v>
      </c>
    </row>
    <row r="30" spans="1:7" ht="12.75">
      <c r="A30" s="4">
        <v>25</v>
      </c>
      <c r="B30" s="4" t="s">
        <v>25</v>
      </c>
      <c r="C30" s="4">
        <v>5</v>
      </c>
      <c r="D30" s="4">
        <v>35937.37</v>
      </c>
      <c r="E30" s="4">
        <v>0</v>
      </c>
      <c r="F30" s="6">
        <f t="shared" si="0"/>
        <v>0</v>
      </c>
      <c r="G30" s="6">
        <f t="shared" si="1"/>
        <v>0</v>
      </c>
    </row>
    <row r="31" spans="1:7" ht="12.75">
      <c r="A31" s="4">
        <v>26</v>
      </c>
      <c r="B31" s="4" t="s">
        <v>36</v>
      </c>
      <c r="C31" s="4">
        <v>4</v>
      </c>
      <c r="D31" s="4">
        <v>5909.2</v>
      </c>
      <c r="E31" s="4">
        <v>2</v>
      </c>
      <c r="F31" s="6">
        <f t="shared" si="0"/>
        <v>0.5</v>
      </c>
      <c r="G31" s="6">
        <f t="shared" si="1"/>
        <v>3.384552900561836</v>
      </c>
    </row>
    <row r="32" spans="1:7" ht="12.75">
      <c r="A32" s="4">
        <v>27</v>
      </c>
      <c r="B32" s="4" t="s">
        <v>65</v>
      </c>
      <c r="C32" s="4">
        <v>1</v>
      </c>
      <c r="D32" s="4">
        <v>8915.15</v>
      </c>
      <c r="E32" s="4">
        <v>2</v>
      </c>
      <c r="F32" s="6">
        <f t="shared" si="0"/>
        <v>2</v>
      </c>
      <c r="G32" s="6">
        <f t="shared" si="1"/>
        <v>2.2433722371468794</v>
      </c>
    </row>
    <row r="33" spans="1:7" ht="12.75">
      <c r="A33" s="4">
        <v>28</v>
      </c>
      <c r="B33" s="4" t="s">
        <v>12</v>
      </c>
      <c r="C33" s="4">
        <v>64</v>
      </c>
      <c r="D33" s="4">
        <v>275041.03</v>
      </c>
      <c r="E33" s="4">
        <v>28</v>
      </c>
      <c r="F33" s="6">
        <f t="shared" si="0"/>
        <v>0.4375</v>
      </c>
      <c r="G33" s="6">
        <f t="shared" si="1"/>
        <v>1.018029928116543</v>
      </c>
    </row>
    <row r="34" spans="1:7" ht="12.75">
      <c r="A34" s="4">
        <v>29</v>
      </c>
      <c r="B34" s="4" t="s">
        <v>35</v>
      </c>
      <c r="C34" s="4">
        <v>2</v>
      </c>
      <c r="D34" s="4">
        <v>0</v>
      </c>
      <c r="E34" s="4">
        <v>0</v>
      </c>
      <c r="F34" s="6">
        <f t="shared" si="0"/>
        <v>0</v>
      </c>
      <c r="G34" s="6"/>
    </row>
    <row r="35" spans="1:7" ht="12.75">
      <c r="A35" s="4">
        <v>30</v>
      </c>
      <c r="B35" s="4" t="s">
        <v>13</v>
      </c>
      <c r="C35" s="4">
        <v>26</v>
      </c>
      <c r="D35" s="4">
        <v>64077.69</v>
      </c>
      <c r="E35" s="4">
        <v>37</v>
      </c>
      <c r="F35" s="6">
        <f t="shared" si="0"/>
        <v>1.4230769230769231</v>
      </c>
      <c r="G35" s="6">
        <f t="shared" si="1"/>
        <v>5.774240613230596</v>
      </c>
    </row>
    <row r="36" spans="1:7" ht="12.75">
      <c r="A36" s="4">
        <v>31</v>
      </c>
      <c r="B36" s="4" t="s">
        <v>70</v>
      </c>
      <c r="C36" s="4">
        <v>3</v>
      </c>
      <c r="D36" s="4">
        <v>6357</v>
      </c>
      <c r="E36" s="4">
        <v>0</v>
      </c>
      <c r="F36" s="6">
        <f t="shared" si="0"/>
        <v>0</v>
      </c>
      <c r="G36" s="6">
        <f t="shared" si="1"/>
        <v>0</v>
      </c>
    </row>
    <row r="37" spans="1:7" ht="12.75">
      <c r="A37" s="4">
        <v>32</v>
      </c>
      <c r="B37" s="4" t="s">
        <v>87</v>
      </c>
      <c r="C37" s="4">
        <v>2</v>
      </c>
      <c r="D37" s="4">
        <v>0</v>
      </c>
      <c r="E37" s="4">
        <v>0</v>
      </c>
      <c r="F37" s="6">
        <f t="shared" si="0"/>
        <v>0</v>
      </c>
      <c r="G37" s="6"/>
    </row>
    <row r="38" spans="1:7" ht="12.75">
      <c r="A38" s="4">
        <v>33</v>
      </c>
      <c r="B38" s="4" t="s">
        <v>39</v>
      </c>
      <c r="C38" s="4">
        <v>1</v>
      </c>
      <c r="D38" s="4">
        <v>0</v>
      </c>
      <c r="E38" s="4">
        <v>0</v>
      </c>
      <c r="F38" s="6">
        <f t="shared" si="0"/>
        <v>0</v>
      </c>
      <c r="G38" s="6"/>
    </row>
    <row r="39" spans="1:7" ht="12.75">
      <c r="A39" s="4">
        <v>34</v>
      </c>
      <c r="B39" s="4" t="s">
        <v>74</v>
      </c>
      <c r="C39" s="4">
        <v>6</v>
      </c>
      <c r="D39" s="4">
        <v>610.78</v>
      </c>
      <c r="E39" s="4">
        <v>0</v>
      </c>
      <c r="F39" s="6">
        <f t="shared" si="0"/>
        <v>0</v>
      </c>
      <c r="G39" s="6">
        <f t="shared" si="1"/>
        <v>0</v>
      </c>
    </row>
    <row r="40" spans="1:7" ht="12.75">
      <c r="A40" s="4">
        <v>35</v>
      </c>
      <c r="B40" s="4" t="s">
        <v>97</v>
      </c>
      <c r="C40" s="4">
        <v>3</v>
      </c>
      <c r="D40" s="4">
        <v>1304.49</v>
      </c>
      <c r="E40" s="4">
        <v>0</v>
      </c>
      <c r="F40" s="6">
        <f t="shared" si="0"/>
        <v>0</v>
      </c>
      <c r="G40" s="6">
        <f t="shared" si="1"/>
        <v>0</v>
      </c>
    </row>
    <row r="41" spans="1:7" ht="12.75">
      <c r="A41" s="4">
        <v>36</v>
      </c>
      <c r="B41" s="4" t="s">
        <v>64</v>
      </c>
      <c r="C41" s="4">
        <v>12</v>
      </c>
      <c r="D41" s="4">
        <v>40729.84</v>
      </c>
      <c r="E41" s="4">
        <v>10</v>
      </c>
      <c r="F41" s="6">
        <f t="shared" si="0"/>
        <v>0.8333333333333334</v>
      </c>
      <c r="G41" s="6">
        <f t="shared" si="1"/>
        <v>2.4552023774215663</v>
      </c>
    </row>
    <row r="42" spans="1:7" ht="12.75">
      <c r="A42" s="4">
        <v>37</v>
      </c>
      <c r="B42" s="4" t="s">
        <v>67</v>
      </c>
      <c r="C42" s="4">
        <v>1</v>
      </c>
      <c r="D42" s="4">
        <v>0</v>
      </c>
      <c r="E42" s="4">
        <v>0</v>
      </c>
      <c r="F42" s="6">
        <f t="shared" si="0"/>
        <v>0</v>
      </c>
      <c r="G42" s="6"/>
    </row>
    <row r="43" spans="1:7" ht="12.75">
      <c r="A43" s="4">
        <v>38</v>
      </c>
      <c r="B43" s="4" t="s">
        <v>42</v>
      </c>
      <c r="C43" s="4">
        <v>2</v>
      </c>
      <c r="D43" s="4">
        <v>418</v>
      </c>
      <c r="E43" s="4">
        <v>2</v>
      </c>
      <c r="F43" s="6">
        <f t="shared" si="0"/>
        <v>1</v>
      </c>
      <c r="G43" s="6">
        <f t="shared" si="1"/>
        <v>47.846889952153106</v>
      </c>
    </row>
    <row r="44" spans="1:7" ht="12.75">
      <c r="A44" s="4">
        <v>39</v>
      </c>
      <c r="B44" s="4" t="s">
        <v>32</v>
      </c>
      <c r="C44" s="4">
        <v>9</v>
      </c>
      <c r="D44" s="4">
        <v>1113.1</v>
      </c>
      <c r="E44" s="4">
        <v>5</v>
      </c>
      <c r="F44" s="6">
        <f t="shared" si="0"/>
        <v>0.5555555555555556</v>
      </c>
      <c r="G44" s="6">
        <f t="shared" si="1"/>
        <v>44.9195939268709</v>
      </c>
    </row>
    <row r="45" spans="1:7" ht="12.75">
      <c r="A45" s="4">
        <v>40</v>
      </c>
      <c r="B45" s="4" t="s">
        <v>89</v>
      </c>
      <c r="C45" s="4">
        <v>6</v>
      </c>
      <c r="D45" s="4">
        <v>8056.95</v>
      </c>
      <c r="E45" s="4">
        <v>3</v>
      </c>
      <c r="F45" s="6">
        <f t="shared" si="0"/>
        <v>0.5</v>
      </c>
      <c r="G45" s="6">
        <f t="shared" si="1"/>
        <v>3.7234933814905147</v>
      </c>
    </row>
    <row r="46" spans="1:7" ht="12.75">
      <c r="A46" s="4">
        <v>41</v>
      </c>
      <c r="B46" s="4" t="s">
        <v>83</v>
      </c>
      <c r="C46" s="4">
        <v>6</v>
      </c>
      <c r="D46" s="4">
        <v>21923.88</v>
      </c>
      <c r="E46" s="4">
        <v>3</v>
      </c>
      <c r="F46" s="6">
        <f t="shared" si="0"/>
        <v>0.5</v>
      </c>
      <c r="G46" s="6">
        <f t="shared" si="1"/>
        <v>1.3683709270439357</v>
      </c>
    </row>
    <row r="47" spans="1:7" ht="12.75">
      <c r="A47" s="4">
        <v>42</v>
      </c>
      <c r="B47" s="4" t="s">
        <v>78</v>
      </c>
      <c r="C47" s="4">
        <v>1</v>
      </c>
      <c r="D47" s="4">
        <v>4449.66</v>
      </c>
      <c r="E47" s="4">
        <v>1</v>
      </c>
      <c r="F47" s="6">
        <f t="shared" si="0"/>
        <v>1</v>
      </c>
      <c r="G47" s="6">
        <f t="shared" si="1"/>
        <v>2.247362719848258</v>
      </c>
    </row>
    <row r="48" spans="1:7" ht="12.75">
      <c r="A48" s="4">
        <v>43</v>
      </c>
      <c r="B48" s="4" t="s">
        <v>93</v>
      </c>
      <c r="C48" s="4">
        <v>1</v>
      </c>
      <c r="D48" s="4">
        <v>0</v>
      </c>
      <c r="E48" s="4">
        <v>0</v>
      </c>
      <c r="F48" s="6">
        <f t="shared" si="0"/>
        <v>0</v>
      </c>
      <c r="G48" s="6"/>
    </row>
    <row r="49" spans="1:7" ht="12.75">
      <c r="A49" s="4">
        <v>44</v>
      </c>
      <c r="B49" s="4" t="s">
        <v>9</v>
      </c>
      <c r="C49" s="4">
        <v>14</v>
      </c>
      <c r="D49" s="4">
        <v>5762.33</v>
      </c>
      <c r="E49" s="4">
        <v>4</v>
      </c>
      <c r="F49" s="6">
        <f t="shared" si="0"/>
        <v>0.2857142857142857</v>
      </c>
      <c r="G49" s="6">
        <f t="shared" si="1"/>
        <v>6.941636456086339</v>
      </c>
    </row>
    <row r="50" spans="1:7" ht="12.75">
      <c r="A50" s="4">
        <v>45</v>
      </c>
      <c r="B50" s="5" t="s">
        <v>104</v>
      </c>
      <c r="C50" s="4">
        <v>26</v>
      </c>
      <c r="D50" s="4">
        <v>13180.45</v>
      </c>
      <c r="E50" s="4">
        <v>21</v>
      </c>
      <c r="F50" s="6">
        <f t="shared" si="0"/>
        <v>0.8076923076923077</v>
      </c>
      <c r="G50" s="6">
        <f t="shared" si="1"/>
        <v>15.932688185911708</v>
      </c>
    </row>
    <row r="51" spans="1:7" ht="12.75">
      <c r="A51" s="4">
        <v>46</v>
      </c>
      <c r="B51" s="4" t="s">
        <v>61</v>
      </c>
      <c r="C51" s="4">
        <v>1</v>
      </c>
      <c r="D51" s="4">
        <v>76.38</v>
      </c>
      <c r="E51" s="4">
        <v>0</v>
      </c>
      <c r="F51" s="6">
        <f t="shared" si="0"/>
        <v>0</v>
      </c>
      <c r="G51" s="6">
        <f t="shared" si="1"/>
        <v>0</v>
      </c>
    </row>
    <row r="52" spans="1:7" ht="12.75">
      <c r="A52" s="4">
        <v>47</v>
      </c>
      <c r="B52" s="4" t="s">
        <v>11</v>
      </c>
      <c r="C52" s="4">
        <v>3</v>
      </c>
      <c r="D52" s="4">
        <v>286.9</v>
      </c>
      <c r="E52" s="4">
        <v>2</v>
      </c>
      <c r="F52" s="6">
        <f t="shared" si="0"/>
        <v>0.6666666666666666</v>
      </c>
      <c r="G52" s="6">
        <f t="shared" si="1"/>
        <v>69.71070059254096</v>
      </c>
    </row>
    <row r="53" spans="1:7" ht="12.75">
      <c r="A53" s="4">
        <v>48</v>
      </c>
      <c r="B53" s="4" t="s">
        <v>45</v>
      </c>
      <c r="C53" s="4">
        <v>14</v>
      </c>
      <c r="D53" s="4">
        <v>63720.7</v>
      </c>
      <c r="E53" s="4">
        <v>15</v>
      </c>
      <c r="F53" s="6">
        <f t="shared" si="0"/>
        <v>1.0714285714285714</v>
      </c>
      <c r="G53" s="6">
        <f t="shared" si="1"/>
        <v>2.354023103952091</v>
      </c>
    </row>
    <row r="54" spans="1:7" ht="12.75">
      <c r="A54" s="4">
        <v>49</v>
      </c>
      <c r="B54" s="4" t="s">
        <v>85</v>
      </c>
      <c r="C54" s="4">
        <v>1</v>
      </c>
      <c r="D54" s="4">
        <v>13697.7</v>
      </c>
      <c r="E54" s="4">
        <v>1</v>
      </c>
      <c r="F54" s="6">
        <f t="shared" si="0"/>
        <v>1</v>
      </c>
      <c r="G54" s="6">
        <f t="shared" si="1"/>
        <v>0.7300495703658277</v>
      </c>
    </row>
    <row r="55" spans="1:7" ht="12.75">
      <c r="A55" s="4">
        <v>50</v>
      </c>
      <c r="B55" s="4" t="s">
        <v>91</v>
      </c>
      <c r="C55" s="4">
        <v>1</v>
      </c>
      <c r="D55" s="4">
        <v>15978.78</v>
      </c>
      <c r="E55" s="4">
        <v>2</v>
      </c>
      <c r="F55" s="6">
        <f t="shared" si="0"/>
        <v>2</v>
      </c>
      <c r="G55" s="6">
        <f t="shared" si="1"/>
        <v>1.2516600140936915</v>
      </c>
    </row>
    <row r="56" spans="1:7" ht="12.75">
      <c r="A56" s="4">
        <v>51</v>
      </c>
      <c r="B56" s="4" t="s">
        <v>63</v>
      </c>
      <c r="C56" s="4">
        <v>2</v>
      </c>
      <c r="D56" s="4">
        <v>10533.19</v>
      </c>
      <c r="E56" s="4">
        <v>3</v>
      </c>
      <c r="F56" s="6">
        <f t="shared" si="0"/>
        <v>1.5</v>
      </c>
      <c r="G56" s="6">
        <f t="shared" si="1"/>
        <v>2.848140022158529</v>
      </c>
    </row>
    <row r="57" spans="1:7" ht="12.75">
      <c r="A57" s="4">
        <v>52</v>
      </c>
      <c r="B57" s="4" t="s">
        <v>86</v>
      </c>
      <c r="C57" s="4">
        <v>6</v>
      </c>
      <c r="D57" s="4">
        <v>2114.51</v>
      </c>
      <c r="E57" s="4">
        <v>4</v>
      </c>
      <c r="F57" s="6">
        <f t="shared" si="0"/>
        <v>0.6666666666666666</v>
      </c>
      <c r="G57" s="6">
        <f t="shared" si="1"/>
        <v>18.916912192422828</v>
      </c>
    </row>
    <row r="58" spans="1:7" ht="12.75">
      <c r="A58" s="4">
        <v>53</v>
      </c>
      <c r="B58" s="4" t="s">
        <v>23</v>
      </c>
      <c r="C58" s="4">
        <v>7</v>
      </c>
      <c r="D58" s="4">
        <v>12439.81</v>
      </c>
      <c r="E58" s="4">
        <v>1</v>
      </c>
      <c r="F58" s="6">
        <f t="shared" si="0"/>
        <v>0.14285714285714285</v>
      </c>
      <c r="G58" s="6">
        <f t="shared" si="1"/>
        <v>0.8038707986697546</v>
      </c>
    </row>
    <row r="59" spans="1:7" ht="12.75">
      <c r="A59" s="4">
        <v>54</v>
      </c>
      <c r="B59" s="4" t="s">
        <v>98</v>
      </c>
      <c r="C59" s="4">
        <v>4</v>
      </c>
      <c r="D59" s="4">
        <v>13564.06</v>
      </c>
      <c r="E59" s="4">
        <v>0</v>
      </c>
      <c r="F59" s="6">
        <f t="shared" si="0"/>
        <v>0</v>
      </c>
      <c r="G59" s="6">
        <f t="shared" si="1"/>
        <v>0</v>
      </c>
    </row>
    <row r="60" spans="1:7" ht="12.75">
      <c r="A60" s="4">
        <v>55</v>
      </c>
      <c r="B60" s="4" t="s">
        <v>79</v>
      </c>
      <c r="C60" s="4">
        <v>4</v>
      </c>
      <c r="D60" s="4">
        <v>4637.45</v>
      </c>
      <c r="E60" s="4">
        <v>2</v>
      </c>
      <c r="F60" s="6">
        <f t="shared" si="0"/>
        <v>0.5</v>
      </c>
      <c r="G60" s="6">
        <f t="shared" si="1"/>
        <v>4.312714961886382</v>
      </c>
    </row>
    <row r="61" spans="1:7" ht="12.75">
      <c r="A61" s="4">
        <v>56</v>
      </c>
      <c r="B61" s="4" t="s">
        <v>82</v>
      </c>
      <c r="C61" s="4">
        <v>2</v>
      </c>
      <c r="D61" s="4">
        <v>0</v>
      </c>
      <c r="E61" s="4">
        <v>1</v>
      </c>
      <c r="F61" s="6">
        <f t="shared" si="0"/>
        <v>0.5</v>
      </c>
      <c r="G61" s="6"/>
    </row>
    <row r="62" spans="1:7" ht="12.75">
      <c r="A62" s="4">
        <v>57</v>
      </c>
      <c r="B62" s="4" t="s">
        <v>92</v>
      </c>
      <c r="C62" s="4">
        <v>44</v>
      </c>
      <c r="D62" s="4">
        <v>185650.46</v>
      </c>
      <c r="E62" s="4">
        <v>73</v>
      </c>
      <c r="F62" s="6">
        <f t="shared" si="0"/>
        <v>1.6590909090909092</v>
      </c>
      <c r="G62" s="6">
        <f t="shared" si="1"/>
        <v>3.9321206098816024</v>
      </c>
    </row>
    <row r="63" spans="1:7" ht="12.75">
      <c r="A63" s="4">
        <v>58</v>
      </c>
      <c r="B63" s="4" t="s">
        <v>14</v>
      </c>
      <c r="C63" s="4">
        <v>34</v>
      </c>
      <c r="D63" s="4">
        <v>74303.95</v>
      </c>
      <c r="E63" s="4">
        <v>34</v>
      </c>
      <c r="F63" s="6">
        <f t="shared" si="0"/>
        <v>1</v>
      </c>
      <c r="G63" s="6">
        <f t="shared" si="1"/>
        <v>4.575799806066838</v>
      </c>
    </row>
    <row r="64" spans="1:7" ht="12.75">
      <c r="A64" s="4">
        <v>59</v>
      </c>
      <c r="B64" s="4" t="s">
        <v>62</v>
      </c>
      <c r="C64" s="4">
        <v>4</v>
      </c>
      <c r="D64" s="4">
        <v>1516.35</v>
      </c>
      <c r="E64" s="4">
        <v>5</v>
      </c>
      <c r="F64" s="6">
        <f t="shared" si="0"/>
        <v>1.25</v>
      </c>
      <c r="G64" s="6">
        <f t="shared" si="1"/>
        <v>32.97391763115376</v>
      </c>
    </row>
    <row r="65" spans="1:7" ht="12.75">
      <c r="A65" s="4">
        <v>60</v>
      </c>
      <c r="B65" s="4" t="s">
        <v>99</v>
      </c>
      <c r="C65" s="4">
        <v>4</v>
      </c>
      <c r="D65" s="4">
        <v>36423.06</v>
      </c>
      <c r="E65" s="4">
        <v>4</v>
      </c>
      <c r="F65" s="6">
        <f t="shared" si="0"/>
        <v>1</v>
      </c>
      <c r="G65" s="6">
        <f t="shared" si="1"/>
        <v>1.0982053676983758</v>
      </c>
    </row>
    <row r="66" spans="1:7" ht="12.75">
      <c r="A66" s="4">
        <v>61</v>
      </c>
      <c r="B66" s="4" t="s">
        <v>29</v>
      </c>
      <c r="C66" s="4">
        <v>1</v>
      </c>
      <c r="D66" s="4">
        <v>305.5</v>
      </c>
      <c r="E66" s="4">
        <v>0</v>
      </c>
      <c r="F66" s="6">
        <f t="shared" si="0"/>
        <v>0</v>
      </c>
      <c r="G66" s="6">
        <f t="shared" si="1"/>
        <v>0</v>
      </c>
    </row>
    <row r="67" spans="1:7" ht="12.75">
      <c r="A67" s="4">
        <v>62</v>
      </c>
      <c r="B67" s="4" t="s">
        <v>101</v>
      </c>
      <c r="C67" s="4">
        <v>2</v>
      </c>
      <c r="D67" s="4">
        <v>1197</v>
      </c>
      <c r="E67" s="4">
        <v>5</v>
      </c>
      <c r="F67" s="6">
        <f t="shared" si="0"/>
        <v>2.5</v>
      </c>
      <c r="G67" s="6">
        <f t="shared" si="1"/>
        <v>41.77109440267335</v>
      </c>
    </row>
    <row r="68" spans="1:7" ht="12.75">
      <c r="A68" s="4">
        <v>63</v>
      </c>
      <c r="B68" s="4" t="s">
        <v>95</v>
      </c>
      <c r="C68" s="4">
        <v>3</v>
      </c>
      <c r="D68" s="4">
        <v>541</v>
      </c>
      <c r="E68" s="4">
        <v>3</v>
      </c>
      <c r="F68" s="6">
        <f t="shared" si="0"/>
        <v>1</v>
      </c>
      <c r="G68" s="6">
        <f t="shared" si="1"/>
        <v>55.45286506469501</v>
      </c>
    </row>
    <row r="69" spans="1:7" ht="12.75">
      <c r="A69" s="4">
        <v>64</v>
      </c>
      <c r="B69" s="4" t="s">
        <v>71</v>
      </c>
      <c r="C69" s="4">
        <v>1</v>
      </c>
      <c r="D69" s="4">
        <v>0</v>
      </c>
      <c r="E69" s="4">
        <v>0</v>
      </c>
      <c r="F69" s="6">
        <f t="shared" si="0"/>
        <v>0</v>
      </c>
      <c r="G69" s="6"/>
    </row>
    <row r="70" spans="1:7" ht="12.75">
      <c r="A70" s="4"/>
      <c r="B70" s="5" t="s">
        <v>103</v>
      </c>
      <c r="C70" s="4">
        <f>SUM(C6:C69)</f>
        <v>583</v>
      </c>
      <c r="D70" s="4">
        <f>SUM(D6:D69)</f>
        <v>2621167.4800000004</v>
      </c>
      <c r="E70" s="4">
        <f>SUM(E6:E69)</f>
        <v>506</v>
      </c>
      <c r="F70" s="6">
        <f t="shared" si="0"/>
        <v>0.8679245283018868</v>
      </c>
      <c r="G70" s="6">
        <f t="shared" si="1"/>
        <v>1.9304375010787176</v>
      </c>
    </row>
  </sheetData>
  <mergeCells count="7">
    <mergeCell ref="A1:G1"/>
    <mergeCell ref="A3:G3"/>
    <mergeCell ref="A4:A5"/>
    <mergeCell ref="B4:B5"/>
    <mergeCell ref="C4:C5"/>
    <mergeCell ref="D4:D5"/>
    <mergeCell ref="F4:G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67"/>
  <sheetViews>
    <sheetView workbookViewId="0" topLeftCell="A61">
      <selection activeCell="G67" sqref="G67"/>
    </sheetView>
  </sheetViews>
  <sheetFormatPr defaultColWidth="9.140625" defaultRowHeight="12.75"/>
  <cols>
    <col min="1" max="1" width="5.00390625" style="0" customWidth="1"/>
    <col min="2" max="2" width="43.00390625" style="0" customWidth="1"/>
    <col min="3" max="3" width="13.00390625" style="0" customWidth="1"/>
    <col min="4" max="4" width="11.8515625" style="0" customWidth="1"/>
    <col min="5" max="5" width="11.00390625" style="0" customWidth="1"/>
    <col min="6" max="6" width="10.140625" style="0" customWidth="1"/>
    <col min="7" max="7" width="11.421875" style="0" customWidth="1"/>
  </cols>
  <sheetData>
    <row r="1" spans="1:7" ht="24.75" customHeight="1">
      <c r="A1" s="11" t="s">
        <v>51</v>
      </c>
      <c r="B1" s="11"/>
      <c r="C1" s="11"/>
      <c r="D1" s="11"/>
      <c r="E1" s="11"/>
      <c r="F1" s="11"/>
      <c r="G1" s="11"/>
    </row>
    <row r="2" spans="1:3" ht="24.75" customHeight="1">
      <c r="A2" s="1"/>
      <c r="B2" s="1"/>
      <c r="C2" s="1"/>
    </row>
    <row r="3" spans="1:7" ht="24.75" customHeight="1">
      <c r="A3" s="12" t="s">
        <v>133</v>
      </c>
      <c r="B3" s="12"/>
      <c r="C3" s="12"/>
      <c r="D3" s="12"/>
      <c r="E3" s="12"/>
      <c r="F3" s="12"/>
      <c r="G3" s="12"/>
    </row>
    <row r="4" spans="1:7" ht="38.25" customHeight="1">
      <c r="A4" s="10" t="s">
        <v>0</v>
      </c>
      <c r="B4" s="10" t="s">
        <v>1</v>
      </c>
      <c r="C4" s="10" t="s">
        <v>54</v>
      </c>
      <c r="D4" s="13" t="s">
        <v>105</v>
      </c>
      <c r="E4" s="3" t="s">
        <v>55</v>
      </c>
      <c r="F4" s="10" t="s">
        <v>56</v>
      </c>
      <c r="G4" s="10"/>
    </row>
    <row r="5" spans="1:7" ht="12.75" customHeight="1">
      <c r="A5" s="10"/>
      <c r="B5" s="10"/>
      <c r="C5" s="10"/>
      <c r="D5" s="14"/>
      <c r="E5" s="3" t="s">
        <v>57</v>
      </c>
      <c r="F5" s="3" t="s">
        <v>59</v>
      </c>
      <c r="G5" s="3" t="s">
        <v>60</v>
      </c>
    </row>
    <row r="6" spans="1:7" ht="12.75">
      <c r="A6" s="4">
        <v>1</v>
      </c>
      <c r="B6" s="4" t="s">
        <v>72</v>
      </c>
      <c r="C6" s="4">
        <v>2</v>
      </c>
      <c r="D6" s="4">
        <v>0</v>
      </c>
      <c r="E6" s="4">
        <v>0</v>
      </c>
      <c r="F6" s="6">
        <f aca="true" t="shared" si="0" ref="F6:F67">E6/C6</f>
        <v>0</v>
      </c>
      <c r="G6" s="4"/>
    </row>
    <row r="7" spans="1:7" ht="12.75">
      <c r="A7" s="4">
        <v>2</v>
      </c>
      <c r="B7" s="4" t="s">
        <v>107</v>
      </c>
      <c r="C7" s="4">
        <v>5</v>
      </c>
      <c r="D7" s="4">
        <v>0</v>
      </c>
      <c r="E7" s="4">
        <v>0</v>
      </c>
      <c r="F7" s="6">
        <f t="shared" si="0"/>
        <v>0</v>
      </c>
      <c r="G7" s="6"/>
    </row>
    <row r="8" spans="1:7" ht="12.75">
      <c r="A8" s="4">
        <v>3</v>
      </c>
      <c r="B8" s="4" t="s">
        <v>108</v>
      </c>
      <c r="C8" s="4">
        <v>1</v>
      </c>
      <c r="D8" s="4">
        <v>0</v>
      </c>
      <c r="E8" s="4">
        <v>0</v>
      </c>
      <c r="F8" s="6">
        <f t="shared" si="0"/>
        <v>0</v>
      </c>
      <c r="G8" s="6"/>
    </row>
    <row r="9" spans="1:7" ht="12.75">
      <c r="A9" s="4">
        <v>4</v>
      </c>
      <c r="B9" s="4" t="s">
        <v>68</v>
      </c>
      <c r="C9" s="4">
        <v>7</v>
      </c>
      <c r="D9" s="4">
        <v>15743.01</v>
      </c>
      <c r="E9" s="4">
        <v>5</v>
      </c>
      <c r="F9" s="6">
        <f t="shared" si="0"/>
        <v>0.7142857142857143</v>
      </c>
      <c r="G9" s="6">
        <f aca="true" t="shared" si="1" ref="G9:G67">E9/D9*10000</f>
        <v>3.1760127192957386</v>
      </c>
    </row>
    <row r="10" spans="1:7" ht="12.75">
      <c r="A10" s="4">
        <v>5</v>
      </c>
      <c r="B10" s="4" t="s">
        <v>109</v>
      </c>
      <c r="C10" s="4">
        <v>18</v>
      </c>
      <c r="D10" s="4">
        <v>124207.03</v>
      </c>
      <c r="E10" s="4">
        <v>33</v>
      </c>
      <c r="F10" s="6">
        <f t="shared" si="0"/>
        <v>1.8333333333333333</v>
      </c>
      <c r="G10" s="6">
        <f t="shared" si="1"/>
        <v>2.656854446966488</v>
      </c>
    </row>
    <row r="11" spans="1:7" ht="12.75">
      <c r="A11" s="4">
        <v>6</v>
      </c>
      <c r="B11" s="4" t="s">
        <v>110</v>
      </c>
      <c r="C11" s="4">
        <v>1</v>
      </c>
      <c r="D11" s="4">
        <v>2796</v>
      </c>
      <c r="E11" s="4">
        <v>1</v>
      </c>
      <c r="F11" s="6">
        <f t="shared" si="0"/>
        <v>1</v>
      </c>
      <c r="G11" s="6">
        <f t="shared" si="1"/>
        <v>3.57653791130186</v>
      </c>
    </row>
    <row r="12" spans="1:7" ht="12.75">
      <c r="A12" s="4">
        <v>7</v>
      </c>
      <c r="B12" s="4" t="s">
        <v>4</v>
      </c>
      <c r="C12" s="4">
        <v>3</v>
      </c>
      <c r="D12" s="4">
        <v>6334.29</v>
      </c>
      <c r="E12" s="4">
        <v>7</v>
      </c>
      <c r="F12" s="6">
        <f t="shared" si="0"/>
        <v>2.3333333333333335</v>
      </c>
      <c r="G12" s="6">
        <f t="shared" si="1"/>
        <v>11.05096230201017</v>
      </c>
    </row>
    <row r="13" spans="1:7" ht="12.75">
      <c r="A13" s="4">
        <v>8</v>
      </c>
      <c r="B13" s="4" t="s">
        <v>111</v>
      </c>
      <c r="C13" s="4">
        <v>17</v>
      </c>
      <c r="D13" s="4">
        <v>115249.92</v>
      </c>
      <c r="E13" s="4">
        <v>23</v>
      </c>
      <c r="F13" s="6">
        <f t="shared" si="0"/>
        <v>1.3529411764705883</v>
      </c>
      <c r="G13" s="6">
        <f t="shared" si="1"/>
        <v>1.9956629904819023</v>
      </c>
    </row>
    <row r="14" spans="1:7" ht="12.75">
      <c r="A14" s="4">
        <v>9</v>
      </c>
      <c r="B14" s="4" t="s">
        <v>27</v>
      </c>
      <c r="C14" s="4">
        <v>6</v>
      </c>
      <c r="D14" s="4">
        <v>5177.84</v>
      </c>
      <c r="E14" s="4">
        <v>11</v>
      </c>
      <c r="F14" s="6">
        <f t="shared" si="0"/>
        <v>1.8333333333333333</v>
      </c>
      <c r="G14" s="6">
        <f t="shared" si="1"/>
        <v>21.24437989586391</v>
      </c>
    </row>
    <row r="15" spans="1:7" ht="12.75">
      <c r="A15" s="4">
        <v>10</v>
      </c>
      <c r="B15" s="4" t="s">
        <v>26</v>
      </c>
      <c r="C15" s="4">
        <v>12</v>
      </c>
      <c r="D15" s="4">
        <v>78765.08</v>
      </c>
      <c r="E15" s="4">
        <v>27</v>
      </c>
      <c r="F15" s="6">
        <f t="shared" si="0"/>
        <v>2.25</v>
      </c>
      <c r="G15" s="6">
        <f t="shared" si="1"/>
        <v>3.4279150100526783</v>
      </c>
    </row>
    <row r="16" spans="1:7" ht="12.75">
      <c r="A16" s="4">
        <v>11</v>
      </c>
      <c r="B16" s="4" t="s">
        <v>16</v>
      </c>
      <c r="C16" s="4">
        <v>20</v>
      </c>
      <c r="D16" s="4">
        <v>12148.63</v>
      </c>
      <c r="E16" s="4">
        <v>0</v>
      </c>
      <c r="F16" s="6">
        <f t="shared" si="0"/>
        <v>0</v>
      </c>
      <c r="G16" s="6">
        <f t="shared" si="1"/>
        <v>0</v>
      </c>
    </row>
    <row r="17" spans="1:7" ht="12.75">
      <c r="A17" s="4">
        <v>12</v>
      </c>
      <c r="B17" s="4" t="s">
        <v>112</v>
      </c>
      <c r="C17" s="4">
        <v>3</v>
      </c>
      <c r="D17" s="4">
        <v>21103.62</v>
      </c>
      <c r="E17" s="4">
        <v>4</v>
      </c>
      <c r="F17" s="6">
        <f t="shared" si="0"/>
        <v>1.3333333333333333</v>
      </c>
      <c r="G17" s="6">
        <f t="shared" si="1"/>
        <v>1.8954094131717687</v>
      </c>
    </row>
    <row r="18" spans="1:7" ht="12.75">
      <c r="A18" s="4">
        <v>13</v>
      </c>
      <c r="B18" s="4" t="s">
        <v>73</v>
      </c>
      <c r="C18" s="4">
        <v>10</v>
      </c>
      <c r="D18" s="4">
        <v>29431.49</v>
      </c>
      <c r="E18" s="4">
        <v>3</v>
      </c>
      <c r="F18" s="6">
        <f t="shared" si="0"/>
        <v>0.3</v>
      </c>
      <c r="G18" s="6">
        <f t="shared" si="1"/>
        <v>1.0193163852730527</v>
      </c>
    </row>
    <row r="19" spans="1:7" ht="12.75">
      <c r="A19" s="4">
        <v>14</v>
      </c>
      <c r="B19" s="4" t="s">
        <v>69</v>
      </c>
      <c r="C19" s="4">
        <v>28</v>
      </c>
      <c r="D19" s="4">
        <v>103562.99</v>
      </c>
      <c r="E19" s="4">
        <v>28</v>
      </c>
      <c r="F19" s="6">
        <f t="shared" si="0"/>
        <v>1</v>
      </c>
      <c r="G19" s="6">
        <f t="shared" si="1"/>
        <v>2.7036685595887104</v>
      </c>
    </row>
    <row r="20" spans="1:7" ht="12.75">
      <c r="A20" s="4">
        <v>15</v>
      </c>
      <c r="B20" s="4" t="s">
        <v>37</v>
      </c>
      <c r="C20" s="4">
        <v>1</v>
      </c>
      <c r="D20" s="4">
        <v>3474</v>
      </c>
      <c r="E20" s="4">
        <v>2</v>
      </c>
      <c r="F20" s="6">
        <f t="shared" si="0"/>
        <v>2</v>
      </c>
      <c r="G20" s="6">
        <f t="shared" si="1"/>
        <v>5.757052389176742</v>
      </c>
    </row>
    <row r="21" spans="1:7" ht="12.75">
      <c r="A21" s="4">
        <v>16</v>
      </c>
      <c r="B21" s="4" t="s">
        <v>113</v>
      </c>
      <c r="C21" s="4">
        <v>14</v>
      </c>
      <c r="D21" s="4">
        <v>120177.43</v>
      </c>
      <c r="E21" s="4">
        <v>34</v>
      </c>
      <c r="F21" s="6">
        <f t="shared" si="0"/>
        <v>2.4285714285714284</v>
      </c>
      <c r="G21" s="6">
        <f t="shared" si="1"/>
        <v>2.8291501990015933</v>
      </c>
    </row>
    <row r="22" spans="1:7" ht="12.75">
      <c r="A22" s="4">
        <v>17</v>
      </c>
      <c r="B22" s="4" t="s">
        <v>114</v>
      </c>
      <c r="C22" s="4">
        <v>1</v>
      </c>
      <c r="D22" s="4">
        <v>0</v>
      </c>
      <c r="E22" s="4">
        <v>0</v>
      </c>
      <c r="F22" s="6">
        <f t="shared" si="0"/>
        <v>0</v>
      </c>
      <c r="G22" s="6"/>
    </row>
    <row r="23" spans="1:7" ht="12.75">
      <c r="A23" s="4">
        <v>18</v>
      </c>
      <c r="B23" s="4" t="s">
        <v>48</v>
      </c>
      <c r="C23" s="4">
        <v>1</v>
      </c>
      <c r="D23" s="4">
        <v>0</v>
      </c>
      <c r="E23" s="4">
        <v>0</v>
      </c>
      <c r="F23" s="6">
        <f t="shared" si="0"/>
        <v>0</v>
      </c>
      <c r="G23" s="6"/>
    </row>
    <row r="24" spans="1:7" ht="12.75">
      <c r="A24" s="4">
        <v>19</v>
      </c>
      <c r="B24" s="4" t="s">
        <v>115</v>
      </c>
      <c r="C24" s="4">
        <v>8</v>
      </c>
      <c r="D24" s="4">
        <v>30141</v>
      </c>
      <c r="E24" s="4">
        <v>5</v>
      </c>
      <c r="F24" s="6">
        <f t="shared" si="0"/>
        <v>0.625</v>
      </c>
      <c r="G24" s="6">
        <f t="shared" si="1"/>
        <v>1.6588699777711422</v>
      </c>
    </row>
    <row r="25" spans="1:7" ht="12.75">
      <c r="A25" s="4">
        <v>20</v>
      </c>
      <c r="B25" s="4" t="s">
        <v>96</v>
      </c>
      <c r="C25" s="4">
        <v>2</v>
      </c>
      <c r="D25" s="4">
        <v>6106.93</v>
      </c>
      <c r="E25" s="4">
        <v>3</v>
      </c>
      <c r="F25" s="6">
        <f t="shared" si="0"/>
        <v>1.5</v>
      </c>
      <c r="G25" s="6">
        <f t="shared" si="1"/>
        <v>4.9124519193768394</v>
      </c>
    </row>
    <row r="26" spans="1:7" ht="12.75">
      <c r="A26" s="4">
        <v>21</v>
      </c>
      <c r="B26" s="4" t="s">
        <v>19</v>
      </c>
      <c r="C26" s="4">
        <v>5</v>
      </c>
      <c r="D26" s="4">
        <v>36968.55</v>
      </c>
      <c r="E26" s="4">
        <v>8</v>
      </c>
      <c r="F26" s="6">
        <f t="shared" si="0"/>
        <v>1.6</v>
      </c>
      <c r="G26" s="6">
        <f t="shared" si="1"/>
        <v>2.1640015634911296</v>
      </c>
    </row>
    <row r="27" spans="1:7" ht="12.75">
      <c r="A27" s="4">
        <v>22</v>
      </c>
      <c r="B27" s="4" t="s">
        <v>116</v>
      </c>
      <c r="C27" s="4">
        <v>2</v>
      </c>
      <c r="D27" s="4">
        <v>20324.3</v>
      </c>
      <c r="E27" s="4">
        <v>0</v>
      </c>
      <c r="F27" s="6">
        <f t="shared" si="0"/>
        <v>0</v>
      </c>
      <c r="G27" s="6">
        <f t="shared" si="1"/>
        <v>0</v>
      </c>
    </row>
    <row r="28" spans="1:7" ht="12.75">
      <c r="A28" s="4">
        <v>23</v>
      </c>
      <c r="B28" s="4" t="s">
        <v>117</v>
      </c>
      <c r="C28" s="4">
        <v>8</v>
      </c>
      <c r="D28" s="4">
        <v>159128.17</v>
      </c>
      <c r="E28" s="4">
        <v>15</v>
      </c>
      <c r="F28" s="6">
        <f t="shared" si="0"/>
        <v>1.875</v>
      </c>
      <c r="G28" s="6">
        <f t="shared" si="1"/>
        <v>0.9426363666470869</v>
      </c>
    </row>
    <row r="29" spans="1:7" ht="12.75">
      <c r="A29" s="4">
        <v>24</v>
      </c>
      <c r="B29" s="4" t="s">
        <v>18</v>
      </c>
      <c r="C29" s="4">
        <v>60</v>
      </c>
      <c r="D29" s="4">
        <v>142364.66</v>
      </c>
      <c r="E29" s="4">
        <v>27</v>
      </c>
      <c r="F29" s="6">
        <f t="shared" si="0"/>
        <v>0.45</v>
      </c>
      <c r="G29" s="6">
        <f t="shared" si="1"/>
        <v>1.8965380874719893</v>
      </c>
    </row>
    <row r="30" spans="1:7" ht="12.75">
      <c r="A30" s="4">
        <v>25</v>
      </c>
      <c r="B30" s="4" t="s">
        <v>77</v>
      </c>
      <c r="C30" s="4">
        <v>3</v>
      </c>
      <c r="D30" s="4">
        <v>13531.8</v>
      </c>
      <c r="E30" s="4">
        <v>7</v>
      </c>
      <c r="F30" s="6">
        <f t="shared" si="0"/>
        <v>2.3333333333333335</v>
      </c>
      <c r="G30" s="6">
        <f t="shared" si="1"/>
        <v>5.172999896540003</v>
      </c>
    </row>
    <row r="31" spans="1:7" ht="12.75">
      <c r="A31" s="4">
        <v>26</v>
      </c>
      <c r="B31" s="4" t="s">
        <v>25</v>
      </c>
      <c r="C31" s="4">
        <v>16</v>
      </c>
      <c r="D31" s="4">
        <v>72780.7</v>
      </c>
      <c r="E31" s="4">
        <v>26</v>
      </c>
      <c r="F31" s="6">
        <f t="shared" si="0"/>
        <v>1.625</v>
      </c>
      <c r="G31" s="6">
        <f t="shared" si="1"/>
        <v>3.572375643542862</v>
      </c>
    </row>
    <row r="32" spans="1:7" ht="12.75">
      <c r="A32" s="4">
        <v>27</v>
      </c>
      <c r="B32" s="4" t="s">
        <v>36</v>
      </c>
      <c r="C32" s="4">
        <v>10</v>
      </c>
      <c r="D32" s="4">
        <v>50999.85</v>
      </c>
      <c r="E32" s="4">
        <v>9</v>
      </c>
      <c r="F32" s="6">
        <f t="shared" si="0"/>
        <v>0.9</v>
      </c>
      <c r="G32" s="6">
        <f t="shared" si="1"/>
        <v>1.7647110726796256</v>
      </c>
    </row>
    <row r="33" spans="1:7" ht="12.75">
      <c r="A33" s="4">
        <v>28</v>
      </c>
      <c r="B33" s="4" t="s">
        <v>118</v>
      </c>
      <c r="C33" s="4">
        <v>1</v>
      </c>
      <c r="D33" s="4">
        <v>0</v>
      </c>
      <c r="E33" s="4">
        <v>1</v>
      </c>
      <c r="F33" s="6">
        <f t="shared" si="0"/>
        <v>1</v>
      </c>
      <c r="G33" s="6"/>
    </row>
    <row r="34" spans="1:7" ht="12.75">
      <c r="A34" s="4">
        <v>29</v>
      </c>
      <c r="B34" s="4" t="s">
        <v>12</v>
      </c>
      <c r="C34" s="4">
        <v>47</v>
      </c>
      <c r="D34" s="4">
        <v>256222.97</v>
      </c>
      <c r="E34" s="4">
        <v>26</v>
      </c>
      <c r="F34" s="6">
        <f t="shared" si="0"/>
        <v>0.5531914893617021</v>
      </c>
      <c r="G34" s="6">
        <f t="shared" si="1"/>
        <v>1.0147411842115484</v>
      </c>
    </row>
    <row r="35" spans="1:7" ht="12.75">
      <c r="A35" s="4">
        <v>30</v>
      </c>
      <c r="B35" s="4" t="s">
        <v>13</v>
      </c>
      <c r="C35" s="4">
        <v>14</v>
      </c>
      <c r="D35" s="4">
        <v>32621.7</v>
      </c>
      <c r="E35" s="4">
        <v>13</v>
      </c>
      <c r="F35" s="6">
        <f t="shared" si="0"/>
        <v>0.9285714285714286</v>
      </c>
      <c r="G35" s="6">
        <f t="shared" si="1"/>
        <v>3.9850774177924513</v>
      </c>
    </row>
    <row r="36" spans="1:7" ht="12.75">
      <c r="A36" s="4">
        <v>31</v>
      </c>
      <c r="B36" s="4" t="s">
        <v>119</v>
      </c>
      <c r="C36" s="4">
        <v>1</v>
      </c>
      <c r="D36" s="4">
        <v>0</v>
      </c>
      <c r="E36" s="4">
        <v>0</v>
      </c>
      <c r="F36" s="6">
        <f t="shared" si="0"/>
        <v>0</v>
      </c>
      <c r="G36" s="6"/>
    </row>
    <row r="37" spans="1:7" ht="12.75">
      <c r="A37" s="4">
        <v>32</v>
      </c>
      <c r="B37" s="4" t="s">
        <v>120</v>
      </c>
      <c r="C37" s="4">
        <v>7</v>
      </c>
      <c r="D37" s="4">
        <v>14849.93</v>
      </c>
      <c r="E37" s="4">
        <v>4</v>
      </c>
      <c r="F37" s="6">
        <f t="shared" si="0"/>
        <v>0.5714285714285714</v>
      </c>
      <c r="G37" s="6">
        <f t="shared" si="1"/>
        <v>2.6936153907796196</v>
      </c>
    </row>
    <row r="38" spans="1:7" ht="12.75">
      <c r="A38" s="4">
        <v>33</v>
      </c>
      <c r="B38" s="4" t="s">
        <v>87</v>
      </c>
      <c r="C38" s="4">
        <v>6</v>
      </c>
      <c r="D38" s="4">
        <v>58928.03</v>
      </c>
      <c r="E38" s="4">
        <v>6</v>
      </c>
      <c r="F38" s="6">
        <f t="shared" si="0"/>
        <v>1</v>
      </c>
      <c r="G38" s="6">
        <f t="shared" si="1"/>
        <v>1.0181911731989004</v>
      </c>
    </row>
    <row r="39" spans="1:7" ht="12.75">
      <c r="A39" s="4">
        <v>34</v>
      </c>
      <c r="B39" s="4" t="s">
        <v>39</v>
      </c>
      <c r="C39" s="4">
        <v>8</v>
      </c>
      <c r="D39" s="4">
        <v>117100.1</v>
      </c>
      <c r="E39" s="4">
        <v>35</v>
      </c>
      <c r="F39" s="6">
        <f t="shared" si="0"/>
        <v>4.375</v>
      </c>
      <c r="G39" s="6">
        <f t="shared" si="1"/>
        <v>2.9888958250249145</v>
      </c>
    </row>
    <row r="40" spans="1:7" ht="12.75">
      <c r="A40" s="4">
        <v>35</v>
      </c>
      <c r="B40" s="4" t="s">
        <v>121</v>
      </c>
      <c r="C40" s="4">
        <v>22</v>
      </c>
      <c r="D40" s="4">
        <v>3771.28</v>
      </c>
      <c r="E40" s="4">
        <v>10</v>
      </c>
      <c r="F40" s="6">
        <f t="shared" si="0"/>
        <v>0.45454545454545453</v>
      </c>
      <c r="G40" s="6">
        <f t="shared" si="1"/>
        <v>26.51619609257334</v>
      </c>
    </row>
    <row r="41" spans="1:7" ht="12.75">
      <c r="A41" s="4">
        <v>36</v>
      </c>
      <c r="B41" s="4" t="s">
        <v>74</v>
      </c>
      <c r="C41" s="4">
        <v>1</v>
      </c>
      <c r="D41" s="4">
        <v>0</v>
      </c>
      <c r="E41" s="4">
        <v>0</v>
      </c>
      <c r="F41" s="6">
        <f t="shared" si="0"/>
        <v>0</v>
      </c>
      <c r="G41" s="6"/>
    </row>
    <row r="42" spans="1:7" ht="12.75">
      <c r="A42" s="4">
        <v>37</v>
      </c>
      <c r="B42" s="4" t="s">
        <v>122</v>
      </c>
      <c r="C42" s="4">
        <v>4</v>
      </c>
      <c r="D42" s="4">
        <v>13884.2</v>
      </c>
      <c r="E42" s="4">
        <v>5</v>
      </c>
      <c r="F42" s="6">
        <f t="shared" si="0"/>
        <v>1.25</v>
      </c>
      <c r="G42" s="6">
        <f t="shared" si="1"/>
        <v>3.6012157704441017</v>
      </c>
    </row>
    <row r="43" spans="1:7" ht="12.75">
      <c r="A43" s="4">
        <v>38</v>
      </c>
      <c r="B43" s="4" t="s">
        <v>123</v>
      </c>
      <c r="C43" s="4">
        <v>1</v>
      </c>
      <c r="D43" s="4">
        <v>619.81</v>
      </c>
      <c r="E43" s="4">
        <v>3</v>
      </c>
      <c r="F43" s="6">
        <f t="shared" si="0"/>
        <v>3</v>
      </c>
      <c r="G43" s="6">
        <f t="shared" si="1"/>
        <v>48.401929623594334</v>
      </c>
    </row>
    <row r="44" spans="1:7" ht="12.75">
      <c r="A44" s="4">
        <v>39</v>
      </c>
      <c r="B44" s="4" t="s">
        <v>97</v>
      </c>
      <c r="C44" s="4">
        <v>1</v>
      </c>
      <c r="D44" s="4">
        <v>0</v>
      </c>
      <c r="E44" s="4">
        <v>0</v>
      </c>
      <c r="F44" s="6">
        <f t="shared" si="0"/>
        <v>0</v>
      </c>
      <c r="G44" s="6"/>
    </row>
    <row r="45" spans="1:7" ht="12.75">
      <c r="A45" s="4">
        <v>40</v>
      </c>
      <c r="B45" s="4" t="s">
        <v>64</v>
      </c>
      <c r="C45" s="4">
        <v>7</v>
      </c>
      <c r="D45" s="4">
        <v>2934.32</v>
      </c>
      <c r="E45" s="4">
        <v>7</v>
      </c>
      <c r="F45" s="6">
        <f t="shared" si="0"/>
        <v>1</v>
      </c>
      <c r="G45" s="6">
        <f t="shared" si="1"/>
        <v>23.855612203168025</v>
      </c>
    </row>
    <row r="46" spans="1:7" ht="12.75">
      <c r="A46" s="4">
        <v>41</v>
      </c>
      <c r="B46" s="4" t="s">
        <v>124</v>
      </c>
      <c r="C46" s="4">
        <v>5</v>
      </c>
      <c r="D46" s="4">
        <v>25186.31</v>
      </c>
      <c r="E46" s="4">
        <v>14</v>
      </c>
      <c r="F46" s="6">
        <f t="shared" si="0"/>
        <v>2.8</v>
      </c>
      <c r="G46" s="6">
        <f t="shared" si="1"/>
        <v>5.558575273630794</v>
      </c>
    </row>
    <row r="47" spans="1:7" ht="12.75">
      <c r="A47" s="4">
        <v>42</v>
      </c>
      <c r="B47" s="4" t="s">
        <v>67</v>
      </c>
      <c r="C47" s="4">
        <v>2</v>
      </c>
      <c r="D47" s="4">
        <v>0</v>
      </c>
      <c r="E47" s="4">
        <v>0</v>
      </c>
      <c r="F47" s="6">
        <f t="shared" si="0"/>
        <v>0</v>
      </c>
      <c r="G47" s="6"/>
    </row>
    <row r="48" spans="1:7" ht="12.75">
      <c r="A48" s="4">
        <v>43</v>
      </c>
      <c r="B48" s="4" t="s">
        <v>125</v>
      </c>
      <c r="C48" s="4">
        <v>1</v>
      </c>
      <c r="D48" s="4">
        <v>0</v>
      </c>
      <c r="E48" s="4">
        <v>0</v>
      </c>
      <c r="F48" s="6">
        <f t="shared" si="0"/>
        <v>0</v>
      </c>
      <c r="G48" s="6"/>
    </row>
    <row r="49" spans="1:7" ht="12.75">
      <c r="A49" s="4">
        <v>44</v>
      </c>
      <c r="B49" s="4" t="s">
        <v>32</v>
      </c>
      <c r="C49" s="4">
        <v>4</v>
      </c>
      <c r="D49" s="4">
        <v>0</v>
      </c>
      <c r="E49" s="4">
        <v>0</v>
      </c>
      <c r="F49" s="6">
        <f t="shared" si="0"/>
        <v>0</v>
      </c>
      <c r="G49" s="6"/>
    </row>
    <row r="50" spans="1:7" ht="12.75">
      <c r="A50" s="4">
        <v>45</v>
      </c>
      <c r="B50" s="4" t="s">
        <v>126</v>
      </c>
      <c r="C50" s="4">
        <v>1</v>
      </c>
      <c r="D50" s="4">
        <v>16633.71</v>
      </c>
      <c r="E50" s="4">
        <v>0</v>
      </c>
      <c r="F50" s="6">
        <f t="shared" si="0"/>
        <v>0</v>
      </c>
      <c r="G50" s="6">
        <f t="shared" si="1"/>
        <v>0</v>
      </c>
    </row>
    <row r="51" spans="1:7" ht="12.75">
      <c r="A51" s="4">
        <v>46</v>
      </c>
      <c r="B51" s="4" t="s">
        <v>9</v>
      </c>
      <c r="C51" s="4">
        <v>18</v>
      </c>
      <c r="D51" s="4">
        <v>26255.85</v>
      </c>
      <c r="E51" s="4">
        <v>19</v>
      </c>
      <c r="F51" s="6">
        <f t="shared" si="0"/>
        <v>1.0555555555555556</v>
      </c>
      <c r="G51" s="6">
        <f t="shared" si="1"/>
        <v>7.236482536272869</v>
      </c>
    </row>
    <row r="52" spans="1:7" ht="12.75">
      <c r="A52" s="4">
        <v>47</v>
      </c>
      <c r="B52" s="4" t="s">
        <v>21</v>
      </c>
      <c r="C52" s="4">
        <v>19</v>
      </c>
      <c r="D52" s="4">
        <v>44017.1</v>
      </c>
      <c r="E52" s="4">
        <v>15</v>
      </c>
      <c r="F52" s="6">
        <f t="shared" si="0"/>
        <v>0.7894736842105263</v>
      </c>
      <c r="G52" s="6">
        <f t="shared" si="1"/>
        <v>3.4077665270996955</v>
      </c>
    </row>
    <row r="53" spans="1:7" ht="12.75">
      <c r="A53" s="4">
        <v>48</v>
      </c>
      <c r="B53" s="4" t="s">
        <v>11</v>
      </c>
      <c r="C53" s="4">
        <v>17</v>
      </c>
      <c r="D53" s="4">
        <v>0</v>
      </c>
      <c r="E53" s="4">
        <v>0</v>
      </c>
      <c r="F53" s="6">
        <f t="shared" si="0"/>
        <v>0</v>
      </c>
      <c r="G53" s="6"/>
    </row>
    <row r="54" spans="1:7" ht="12.75">
      <c r="A54" s="4">
        <v>49</v>
      </c>
      <c r="B54" s="4" t="s">
        <v>45</v>
      </c>
      <c r="C54" s="4">
        <v>3</v>
      </c>
      <c r="D54" s="4">
        <v>19203.74</v>
      </c>
      <c r="E54" s="4">
        <v>3</v>
      </c>
      <c r="F54" s="6">
        <f t="shared" si="0"/>
        <v>1</v>
      </c>
      <c r="G54" s="6">
        <f t="shared" si="1"/>
        <v>1.5621956972964641</v>
      </c>
    </row>
    <row r="55" spans="1:7" ht="12.75">
      <c r="A55" s="4">
        <v>50</v>
      </c>
      <c r="B55" s="4" t="s">
        <v>127</v>
      </c>
      <c r="C55" s="4">
        <v>1</v>
      </c>
      <c r="D55" s="4">
        <v>0</v>
      </c>
      <c r="E55" s="4">
        <v>0</v>
      </c>
      <c r="F55" s="6">
        <f t="shared" si="0"/>
        <v>0</v>
      </c>
      <c r="G55" s="6"/>
    </row>
    <row r="56" spans="1:7" ht="12.75">
      <c r="A56" s="4">
        <v>51</v>
      </c>
      <c r="B56" s="4" t="s">
        <v>128</v>
      </c>
      <c r="C56" s="4">
        <v>1</v>
      </c>
      <c r="D56" s="4">
        <v>14169.1</v>
      </c>
      <c r="E56" s="4">
        <v>1</v>
      </c>
      <c r="F56" s="6">
        <f t="shared" si="0"/>
        <v>1</v>
      </c>
      <c r="G56" s="6">
        <f t="shared" si="1"/>
        <v>0.7057611280885872</v>
      </c>
    </row>
    <row r="57" spans="1:7" ht="12.75">
      <c r="A57" s="4">
        <v>52</v>
      </c>
      <c r="B57" s="4" t="s">
        <v>23</v>
      </c>
      <c r="C57" s="4">
        <v>18</v>
      </c>
      <c r="D57" s="4">
        <v>53372.91</v>
      </c>
      <c r="E57" s="4">
        <v>20</v>
      </c>
      <c r="F57" s="6">
        <f t="shared" si="0"/>
        <v>1.1111111111111112</v>
      </c>
      <c r="G57" s="6">
        <f t="shared" si="1"/>
        <v>3.7472193290566316</v>
      </c>
    </row>
    <row r="58" spans="1:7" ht="12.75">
      <c r="A58" s="4">
        <v>53</v>
      </c>
      <c r="B58" s="4" t="s">
        <v>98</v>
      </c>
      <c r="C58" s="4">
        <v>1</v>
      </c>
      <c r="D58" s="4">
        <v>0</v>
      </c>
      <c r="E58" s="4">
        <v>0</v>
      </c>
      <c r="F58" s="6">
        <f t="shared" si="0"/>
        <v>0</v>
      </c>
      <c r="G58" s="6"/>
    </row>
    <row r="59" spans="1:7" ht="12.75">
      <c r="A59" s="4">
        <v>54</v>
      </c>
      <c r="B59" s="4" t="s">
        <v>129</v>
      </c>
      <c r="C59" s="4">
        <v>12</v>
      </c>
      <c r="D59" s="4">
        <v>174965.29</v>
      </c>
      <c r="E59" s="4">
        <v>13</v>
      </c>
      <c r="F59" s="6">
        <f t="shared" si="0"/>
        <v>1.0833333333333333</v>
      </c>
      <c r="G59" s="6">
        <f t="shared" si="1"/>
        <v>0.7430045124950211</v>
      </c>
    </row>
    <row r="60" spans="1:7" ht="12.75">
      <c r="A60" s="4">
        <v>55</v>
      </c>
      <c r="B60" s="4" t="s">
        <v>130</v>
      </c>
      <c r="C60" s="4">
        <v>23</v>
      </c>
      <c r="D60" s="4">
        <v>58298.88</v>
      </c>
      <c r="E60" s="4">
        <v>35</v>
      </c>
      <c r="F60" s="6">
        <f t="shared" si="0"/>
        <v>1.5217391304347827</v>
      </c>
      <c r="G60" s="6">
        <f t="shared" si="1"/>
        <v>6.003545865718174</v>
      </c>
    </row>
    <row r="61" spans="1:7" ht="12.75">
      <c r="A61" s="4">
        <v>56</v>
      </c>
      <c r="B61" s="4" t="s">
        <v>131</v>
      </c>
      <c r="C61" s="4">
        <v>4</v>
      </c>
      <c r="D61" s="4">
        <v>1935.3</v>
      </c>
      <c r="E61" s="4">
        <v>3</v>
      </c>
      <c r="F61" s="6">
        <f t="shared" si="0"/>
        <v>0.75</v>
      </c>
      <c r="G61" s="6">
        <f t="shared" si="1"/>
        <v>15.501472639900792</v>
      </c>
    </row>
    <row r="62" spans="1:7" ht="12.75">
      <c r="A62" s="4">
        <v>57</v>
      </c>
      <c r="B62" s="4" t="s">
        <v>99</v>
      </c>
      <c r="C62" s="4">
        <v>1</v>
      </c>
      <c r="D62" s="4">
        <v>215</v>
      </c>
      <c r="E62" s="4">
        <v>0</v>
      </c>
      <c r="F62" s="6">
        <f t="shared" si="0"/>
        <v>0</v>
      </c>
      <c r="G62" s="6">
        <f t="shared" si="1"/>
        <v>0</v>
      </c>
    </row>
    <row r="63" spans="1:7" ht="12.75">
      <c r="A63" s="4">
        <v>58</v>
      </c>
      <c r="B63" s="4" t="s">
        <v>29</v>
      </c>
      <c r="C63" s="4">
        <v>23</v>
      </c>
      <c r="D63" s="4">
        <v>19870.66</v>
      </c>
      <c r="E63" s="4">
        <v>14</v>
      </c>
      <c r="F63" s="6">
        <f t="shared" si="0"/>
        <v>0.6086956521739131</v>
      </c>
      <c r="G63" s="6">
        <f t="shared" si="1"/>
        <v>7.045563660190452</v>
      </c>
    </row>
    <row r="64" spans="1:7" ht="12.75">
      <c r="A64" s="4">
        <v>59</v>
      </c>
      <c r="B64" s="4" t="s">
        <v>132</v>
      </c>
      <c r="C64" s="4">
        <v>1</v>
      </c>
      <c r="D64" s="4">
        <v>646.8</v>
      </c>
      <c r="E64" s="4">
        <v>0</v>
      </c>
      <c r="F64" s="6">
        <f t="shared" si="0"/>
        <v>0</v>
      </c>
      <c r="G64" s="6">
        <f t="shared" si="1"/>
        <v>0</v>
      </c>
    </row>
    <row r="65" spans="1:7" ht="12.75">
      <c r="A65" s="4">
        <v>60</v>
      </c>
      <c r="B65" s="4" t="s">
        <v>101</v>
      </c>
      <c r="C65" s="4">
        <v>2</v>
      </c>
      <c r="D65" s="4">
        <v>0</v>
      </c>
      <c r="E65" s="4">
        <v>0</v>
      </c>
      <c r="F65" s="6">
        <f t="shared" si="0"/>
        <v>0</v>
      </c>
      <c r="G65" s="6"/>
    </row>
    <row r="66" spans="1:7" ht="12.75">
      <c r="A66" s="4">
        <v>61</v>
      </c>
      <c r="B66" s="4" t="s">
        <v>71</v>
      </c>
      <c r="C66" s="4">
        <v>1</v>
      </c>
      <c r="D66" s="4">
        <v>0</v>
      </c>
      <c r="E66" s="4">
        <v>0</v>
      </c>
      <c r="F66" s="6">
        <f t="shared" si="0"/>
        <v>0</v>
      </c>
      <c r="G66" s="6"/>
    </row>
    <row r="67" spans="1:7" ht="12.75">
      <c r="A67" s="4"/>
      <c r="B67" s="5" t="s">
        <v>106</v>
      </c>
      <c r="C67" s="4">
        <f>SUM(C6:C66)</f>
        <v>542</v>
      </c>
      <c r="D67" s="4">
        <f>SUM(D6:D66)</f>
        <v>2126220.2800000007</v>
      </c>
      <c r="E67" s="4">
        <f>SUM(E6:E66)</f>
        <v>525</v>
      </c>
      <c r="F67" s="6">
        <f t="shared" si="0"/>
        <v>0.9686346863468634</v>
      </c>
      <c r="G67" s="6">
        <f t="shared" si="1"/>
        <v>2.469170315692783</v>
      </c>
    </row>
  </sheetData>
  <mergeCells count="7">
    <mergeCell ref="A1:G1"/>
    <mergeCell ref="A3:G3"/>
    <mergeCell ref="A4:A5"/>
    <mergeCell ref="B4:B5"/>
    <mergeCell ref="C4:C5"/>
    <mergeCell ref="D4:D5"/>
    <mergeCell ref="F4:G4"/>
  </mergeCells>
  <printOptions/>
  <pageMargins left="0.75" right="0.75" top="1" bottom="1" header="0.5" footer="0.5"/>
  <pageSetup fitToHeight="1" fitToWidth="1" horizontalDpi="300" verticalDpi="3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4"/>
  <sheetViews>
    <sheetView tabSelected="1" workbookViewId="0" topLeftCell="A40">
      <selection activeCell="C3" sqref="C3:C4"/>
    </sheetView>
  </sheetViews>
  <sheetFormatPr defaultColWidth="9.140625" defaultRowHeight="12.75"/>
  <cols>
    <col min="1" max="1" width="5.00390625" style="0" customWidth="1"/>
    <col min="2" max="2" width="43.00390625" style="0" customWidth="1"/>
    <col min="3" max="3" width="13.00390625" style="0" customWidth="1"/>
    <col min="4" max="4" width="11.8515625" style="0" customWidth="1"/>
    <col min="5" max="5" width="11.00390625" style="0" customWidth="1"/>
    <col min="6" max="6" width="10.140625" style="0" customWidth="1"/>
    <col min="7" max="7" width="11.421875" style="0" customWidth="1"/>
  </cols>
  <sheetData>
    <row r="1" spans="1:7" ht="24.75" customHeight="1">
      <c r="A1" s="11" t="s">
        <v>158</v>
      </c>
      <c r="B1" s="11"/>
      <c r="C1" s="11"/>
      <c r="D1" s="11"/>
      <c r="E1" s="11"/>
      <c r="F1" s="11"/>
      <c r="G1" s="11"/>
    </row>
    <row r="2" spans="1:7" ht="24.75" customHeight="1">
      <c r="A2" s="12" t="s">
        <v>157</v>
      </c>
      <c r="B2" s="12"/>
      <c r="C2" s="12"/>
      <c r="D2" s="12"/>
      <c r="E2" s="12"/>
      <c r="F2" s="12"/>
      <c r="G2" s="12"/>
    </row>
    <row r="3" spans="1:7" ht="38.25" customHeight="1">
      <c r="A3" s="10" t="s">
        <v>0</v>
      </c>
      <c r="B3" s="10" t="s">
        <v>1</v>
      </c>
      <c r="C3" s="10" t="s">
        <v>54</v>
      </c>
      <c r="D3" s="13" t="s">
        <v>156</v>
      </c>
      <c r="E3" s="3" t="s">
        <v>55</v>
      </c>
      <c r="F3" s="10" t="s">
        <v>56</v>
      </c>
      <c r="G3" s="10"/>
    </row>
    <row r="4" spans="1:7" ht="12.75" customHeight="1">
      <c r="A4" s="10"/>
      <c r="B4" s="10"/>
      <c r="C4" s="10"/>
      <c r="D4" s="14"/>
      <c r="E4" s="3" t="s">
        <v>57</v>
      </c>
      <c r="F4" s="3" t="s">
        <v>59</v>
      </c>
      <c r="G4" s="3" t="s">
        <v>60</v>
      </c>
    </row>
    <row r="5" spans="1:7" ht="12.75">
      <c r="A5" s="4">
        <v>1</v>
      </c>
      <c r="B5" s="8" t="s">
        <v>12</v>
      </c>
      <c r="C5" s="9">
        <v>63</v>
      </c>
      <c r="D5" s="9">
        <v>340003.25</v>
      </c>
      <c r="E5" s="9">
        <v>26</v>
      </c>
      <c r="F5" s="9">
        <v>0.41</v>
      </c>
      <c r="G5" s="9">
        <v>0.76</v>
      </c>
    </row>
    <row r="6" spans="1:7" ht="12.75">
      <c r="A6" s="4">
        <v>2</v>
      </c>
      <c r="B6" s="8" t="s">
        <v>18</v>
      </c>
      <c r="C6" s="9">
        <v>47</v>
      </c>
      <c r="D6" s="9">
        <v>137115.32</v>
      </c>
      <c r="E6" s="9">
        <v>17</v>
      </c>
      <c r="F6" s="9">
        <v>0.36</v>
      </c>
      <c r="G6" s="9">
        <v>1.24</v>
      </c>
    </row>
    <row r="7" spans="1:7" ht="12.75">
      <c r="A7" s="4">
        <v>3</v>
      </c>
      <c r="B7" s="8" t="s">
        <v>16</v>
      </c>
      <c r="C7" s="9">
        <v>42</v>
      </c>
      <c r="D7" s="9">
        <v>241242.8</v>
      </c>
      <c r="E7" s="9">
        <v>55</v>
      </c>
      <c r="F7" s="9">
        <v>1.31</v>
      </c>
      <c r="G7" s="9">
        <v>2.28</v>
      </c>
    </row>
    <row r="8" spans="1:7" ht="12.75">
      <c r="A8" s="4">
        <v>4</v>
      </c>
      <c r="B8" s="8" t="s">
        <v>21</v>
      </c>
      <c r="C8" s="9">
        <v>25</v>
      </c>
      <c r="D8" s="9">
        <v>250818.49</v>
      </c>
      <c r="E8" s="9">
        <v>18</v>
      </c>
      <c r="F8" s="9">
        <v>0.72</v>
      </c>
      <c r="G8" s="9">
        <v>0.72</v>
      </c>
    </row>
    <row r="9" spans="1:7" ht="12.75">
      <c r="A9" s="4">
        <v>5</v>
      </c>
      <c r="B9" s="8" t="s">
        <v>96</v>
      </c>
      <c r="C9" s="9">
        <v>25</v>
      </c>
      <c r="D9" s="9">
        <v>3191.23</v>
      </c>
      <c r="E9" s="9">
        <v>2</v>
      </c>
      <c r="F9" s="9">
        <v>0.08</v>
      </c>
      <c r="G9" s="9">
        <v>6.27</v>
      </c>
    </row>
    <row r="10" spans="1:7" ht="12.75">
      <c r="A10" s="4">
        <v>6</v>
      </c>
      <c r="B10" s="8" t="s">
        <v>11</v>
      </c>
      <c r="C10" s="9">
        <v>22</v>
      </c>
      <c r="D10" s="9">
        <v>0</v>
      </c>
      <c r="E10" s="9">
        <v>0</v>
      </c>
      <c r="F10" s="9">
        <v>0</v>
      </c>
      <c r="G10" s="7" t="s">
        <v>134</v>
      </c>
    </row>
    <row r="11" spans="1:7" ht="12.75">
      <c r="A11" s="4">
        <v>7</v>
      </c>
      <c r="B11" s="8" t="s">
        <v>29</v>
      </c>
      <c r="C11" s="9">
        <v>21</v>
      </c>
      <c r="D11" s="9">
        <v>14801.03</v>
      </c>
      <c r="E11" s="9">
        <v>5</v>
      </c>
      <c r="F11" s="9">
        <v>0.24</v>
      </c>
      <c r="G11" s="9">
        <v>3.38</v>
      </c>
    </row>
    <row r="12" spans="1:7" ht="12.75">
      <c r="A12" s="4">
        <v>8</v>
      </c>
      <c r="B12" s="8" t="s">
        <v>35</v>
      </c>
      <c r="C12" s="9">
        <v>21</v>
      </c>
      <c r="D12" s="9">
        <v>38222.89</v>
      </c>
      <c r="E12" s="9">
        <v>13</v>
      </c>
      <c r="F12" s="9">
        <v>0.62</v>
      </c>
      <c r="G12" s="9">
        <v>3.4</v>
      </c>
    </row>
    <row r="13" spans="1:7" ht="12.75">
      <c r="A13" s="4">
        <v>9</v>
      </c>
      <c r="B13" s="8" t="s">
        <v>69</v>
      </c>
      <c r="C13" s="9">
        <v>20</v>
      </c>
      <c r="D13" s="9">
        <v>33653.99</v>
      </c>
      <c r="E13" s="9">
        <v>9</v>
      </c>
      <c r="F13" s="9">
        <v>0.45</v>
      </c>
      <c r="G13" s="9">
        <v>2.67</v>
      </c>
    </row>
    <row r="14" spans="1:7" ht="12.75">
      <c r="A14" s="4">
        <v>10</v>
      </c>
      <c r="B14" s="8" t="s">
        <v>111</v>
      </c>
      <c r="C14" s="9">
        <v>18</v>
      </c>
      <c r="D14" s="9">
        <v>95907</v>
      </c>
      <c r="E14" s="9">
        <v>12</v>
      </c>
      <c r="F14" s="9">
        <v>0.67</v>
      </c>
      <c r="G14" s="9">
        <v>1.25</v>
      </c>
    </row>
    <row r="15" spans="1:7" ht="12.75">
      <c r="A15" s="4">
        <v>11</v>
      </c>
      <c r="B15" s="8" t="s">
        <v>36</v>
      </c>
      <c r="C15" s="9">
        <v>18</v>
      </c>
      <c r="D15" s="9">
        <v>142615.09</v>
      </c>
      <c r="E15" s="9">
        <v>5</v>
      </c>
      <c r="F15" s="9">
        <v>0.28</v>
      </c>
      <c r="G15" s="9">
        <v>0.35</v>
      </c>
    </row>
    <row r="16" spans="1:7" ht="12.75">
      <c r="A16" s="4">
        <v>12</v>
      </c>
      <c r="B16" s="8" t="s">
        <v>25</v>
      </c>
      <c r="C16" s="9">
        <v>17</v>
      </c>
      <c r="D16" s="9">
        <v>96599.42</v>
      </c>
      <c r="E16" s="9">
        <v>30</v>
      </c>
      <c r="F16" s="9">
        <v>1.76</v>
      </c>
      <c r="G16" s="9">
        <v>3.11</v>
      </c>
    </row>
    <row r="17" spans="1:7" ht="12.75">
      <c r="A17" s="4">
        <v>13</v>
      </c>
      <c r="B17" s="8" t="s">
        <v>27</v>
      </c>
      <c r="C17" s="9">
        <v>17</v>
      </c>
      <c r="D17" s="9">
        <v>39892.19</v>
      </c>
      <c r="E17" s="9">
        <v>16</v>
      </c>
      <c r="F17" s="9">
        <v>0.94</v>
      </c>
      <c r="G17" s="9">
        <v>4.01</v>
      </c>
    </row>
    <row r="18" spans="1:7" ht="12.75">
      <c r="A18" s="4">
        <v>14</v>
      </c>
      <c r="B18" s="8" t="s">
        <v>135</v>
      </c>
      <c r="C18" s="9">
        <v>13</v>
      </c>
      <c r="D18" s="9">
        <v>77433.05</v>
      </c>
      <c r="E18" s="9">
        <v>7</v>
      </c>
      <c r="F18" s="9">
        <v>0.54</v>
      </c>
      <c r="G18" s="9">
        <v>0.9</v>
      </c>
    </row>
    <row r="19" spans="1:7" ht="12.75">
      <c r="A19" s="4">
        <v>15</v>
      </c>
      <c r="B19" s="8" t="s">
        <v>111</v>
      </c>
      <c r="C19" s="9">
        <v>12</v>
      </c>
      <c r="D19" s="9">
        <v>46488.79</v>
      </c>
      <c r="E19" s="9">
        <v>12</v>
      </c>
      <c r="F19" s="9">
        <v>1</v>
      </c>
      <c r="G19" s="9">
        <v>2.58</v>
      </c>
    </row>
    <row r="20" spans="1:7" ht="12.75">
      <c r="A20" s="4">
        <v>16</v>
      </c>
      <c r="B20" s="8" t="s">
        <v>39</v>
      </c>
      <c r="C20" s="9">
        <v>11</v>
      </c>
      <c r="D20" s="9">
        <v>1502.75</v>
      </c>
      <c r="E20" s="9">
        <v>0</v>
      </c>
      <c r="F20" s="9">
        <v>0</v>
      </c>
      <c r="G20" s="9">
        <v>0</v>
      </c>
    </row>
    <row r="21" spans="1:7" ht="12.75">
      <c r="A21" s="4">
        <v>17</v>
      </c>
      <c r="B21" s="8" t="s">
        <v>136</v>
      </c>
      <c r="C21" s="9">
        <v>10</v>
      </c>
      <c r="D21" s="9">
        <v>0</v>
      </c>
      <c r="E21" s="9">
        <v>9</v>
      </c>
      <c r="F21" s="9">
        <v>0.9</v>
      </c>
      <c r="G21" s="7" t="s">
        <v>137</v>
      </c>
    </row>
    <row r="22" spans="1:7" ht="12.75">
      <c r="A22" s="4">
        <v>18</v>
      </c>
      <c r="B22" s="8" t="s">
        <v>138</v>
      </c>
      <c r="C22" s="9">
        <v>9</v>
      </c>
      <c r="D22" s="9">
        <v>32195.7</v>
      </c>
      <c r="E22" s="9">
        <v>7</v>
      </c>
      <c r="F22" s="9">
        <v>0.78</v>
      </c>
      <c r="G22" s="9">
        <v>2.17</v>
      </c>
    </row>
    <row r="23" spans="1:7" ht="12.75">
      <c r="A23" s="4">
        <v>19</v>
      </c>
      <c r="B23" s="8" t="s">
        <v>139</v>
      </c>
      <c r="C23" s="9">
        <v>9</v>
      </c>
      <c r="D23" s="9">
        <v>51978.21</v>
      </c>
      <c r="E23" s="9">
        <v>0</v>
      </c>
      <c r="F23" s="9">
        <v>0</v>
      </c>
      <c r="G23" s="9">
        <v>0</v>
      </c>
    </row>
    <row r="24" spans="1:7" ht="12.75">
      <c r="A24" s="4">
        <v>20</v>
      </c>
      <c r="B24" s="8" t="s">
        <v>140</v>
      </c>
      <c r="C24" s="9">
        <v>9</v>
      </c>
      <c r="D24" s="9">
        <v>123666.54</v>
      </c>
      <c r="E24" s="9">
        <v>4</v>
      </c>
      <c r="F24" s="9">
        <v>0.44</v>
      </c>
      <c r="G24" s="9">
        <v>0.32</v>
      </c>
    </row>
    <row r="25" spans="1:7" ht="12.75">
      <c r="A25" s="4">
        <v>21</v>
      </c>
      <c r="B25" s="8" t="s">
        <v>37</v>
      </c>
      <c r="C25" s="9">
        <v>9</v>
      </c>
      <c r="D25" s="9">
        <v>20064.68</v>
      </c>
      <c r="E25" s="9">
        <v>9</v>
      </c>
      <c r="F25" s="9">
        <v>1</v>
      </c>
      <c r="G25" s="9">
        <v>4.49</v>
      </c>
    </row>
    <row r="26" spans="1:7" ht="12.75">
      <c r="A26" s="4">
        <v>22</v>
      </c>
      <c r="B26" s="8" t="s">
        <v>9</v>
      </c>
      <c r="C26" s="9">
        <v>8</v>
      </c>
      <c r="D26" s="9">
        <v>43380.78</v>
      </c>
      <c r="E26" s="9">
        <v>1</v>
      </c>
      <c r="F26" s="9">
        <v>0.13</v>
      </c>
      <c r="G26" s="9">
        <v>0.23</v>
      </c>
    </row>
    <row r="27" spans="1:7" ht="12.75">
      <c r="A27" s="4">
        <v>23</v>
      </c>
      <c r="B27" s="8" t="s">
        <v>77</v>
      </c>
      <c r="C27" s="9">
        <v>8</v>
      </c>
      <c r="D27" s="9">
        <v>22264.46</v>
      </c>
      <c r="E27" s="9">
        <v>5</v>
      </c>
      <c r="F27" s="9">
        <v>0.63</v>
      </c>
      <c r="G27" s="9">
        <v>2.25</v>
      </c>
    </row>
    <row r="28" spans="1:7" ht="12.75">
      <c r="A28" s="4">
        <v>24</v>
      </c>
      <c r="B28" s="8" t="s">
        <v>14</v>
      </c>
      <c r="C28" s="9">
        <v>7</v>
      </c>
      <c r="D28" s="9">
        <v>127.31</v>
      </c>
      <c r="E28" s="9">
        <v>0</v>
      </c>
      <c r="F28" s="9">
        <v>0</v>
      </c>
      <c r="G28" s="9">
        <v>0</v>
      </c>
    </row>
    <row r="29" spans="1:7" ht="12.75">
      <c r="A29" s="4">
        <v>25</v>
      </c>
      <c r="B29" s="8" t="s">
        <v>23</v>
      </c>
      <c r="C29" s="9">
        <v>7</v>
      </c>
      <c r="D29" s="9">
        <v>66138.44</v>
      </c>
      <c r="E29" s="9">
        <v>15</v>
      </c>
      <c r="F29" s="9">
        <v>2.14</v>
      </c>
      <c r="G29" s="9">
        <v>2.27</v>
      </c>
    </row>
    <row r="30" spans="1:7" ht="12.75">
      <c r="A30" s="4">
        <v>26</v>
      </c>
      <c r="B30" s="8" t="s">
        <v>124</v>
      </c>
      <c r="C30" s="9">
        <v>7</v>
      </c>
      <c r="D30" s="9">
        <v>86840.57</v>
      </c>
      <c r="E30" s="9">
        <v>2</v>
      </c>
      <c r="F30" s="9">
        <v>0.29</v>
      </c>
      <c r="G30" s="9">
        <v>0.23</v>
      </c>
    </row>
    <row r="31" spans="1:7" ht="12.75">
      <c r="A31" s="4">
        <v>27</v>
      </c>
      <c r="B31" s="8" t="s">
        <v>87</v>
      </c>
      <c r="C31" s="9">
        <v>6</v>
      </c>
      <c r="D31" s="9">
        <v>25927.27</v>
      </c>
      <c r="E31" s="9">
        <v>8</v>
      </c>
      <c r="F31" s="9">
        <v>1.33</v>
      </c>
      <c r="G31" s="9">
        <v>3.09</v>
      </c>
    </row>
    <row r="32" spans="1:7" ht="12.75">
      <c r="A32" s="4">
        <v>28</v>
      </c>
      <c r="B32" s="8" t="s">
        <v>141</v>
      </c>
      <c r="C32" s="9">
        <v>6</v>
      </c>
      <c r="D32" s="9">
        <v>7910.98</v>
      </c>
      <c r="E32" s="9">
        <v>6</v>
      </c>
      <c r="F32" s="9">
        <v>1</v>
      </c>
      <c r="G32" s="9">
        <v>7.58</v>
      </c>
    </row>
    <row r="33" spans="1:7" ht="12.75">
      <c r="A33" s="4">
        <v>29</v>
      </c>
      <c r="B33" s="8" t="s">
        <v>4</v>
      </c>
      <c r="C33" s="9">
        <v>6</v>
      </c>
      <c r="D33" s="9">
        <v>18329.51</v>
      </c>
      <c r="E33" s="9">
        <v>2</v>
      </c>
      <c r="F33" s="9">
        <v>0.33</v>
      </c>
      <c r="G33" s="9">
        <v>1.09</v>
      </c>
    </row>
    <row r="34" spans="1:7" ht="12.75">
      <c r="A34" s="4">
        <v>30</v>
      </c>
      <c r="B34" s="8" t="s">
        <v>13</v>
      </c>
      <c r="C34" s="9">
        <v>6</v>
      </c>
      <c r="D34" s="9">
        <v>21341.59</v>
      </c>
      <c r="E34" s="9">
        <v>0</v>
      </c>
      <c r="F34" s="9">
        <v>0</v>
      </c>
      <c r="G34" s="9">
        <v>0</v>
      </c>
    </row>
    <row r="35" spans="1:7" ht="12.75">
      <c r="A35" s="4">
        <v>31</v>
      </c>
      <c r="B35" s="8" t="s">
        <v>109</v>
      </c>
      <c r="C35" s="9">
        <v>6</v>
      </c>
      <c r="D35" s="9">
        <v>46435.55</v>
      </c>
      <c r="E35" s="9">
        <v>1</v>
      </c>
      <c r="F35" s="9">
        <v>0.17</v>
      </c>
      <c r="G35" s="9">
        <v>0.22</v>
      </c>
    </row>
    <row r="36" spans="1:7" ht="12.75">
      <c r="A36" s="4">
        <v>32</v>
      </c>
      <c r="B36" s="8" t="s">
        <v>142</v>
      </c>
      <c r="C36" s="9">
        <v>5</v>
      </c>
      <c r="D36" s="9">
        <v>3276.85</v>
      </c>
      <c r="E36" s="9">
        <v>0</v>
      </c>
      <c r="F36" s="9">
        <v>0</v>
      </c>
      <c r="G36" s="9">
        <v>0</v>
      </c>
    </row>
    <row r="37" spans="1:7" ht="12.75">
      <c r="A37" s="4">
        <v>33</v>
      </c>
      <c r="B37" s="8" t="s">
        <v>143</v>
      </c>
      <c r="C37" s="9">
        <v>5</v>
      </c>
      <c r="D37" s="9">
        <v>9163.77</v>
      </c>
      <c r="E37" s="9">
        <v>5</v>
      </c>
      <c r="F37" s="9">
        <v>1</v>
      </c>
      <c r="G37" s="9">
        <v>5.46</v>
      </c>
    </row>
    <row r="38" spans="1:7" ht="12.75">
      <c r="A38" s="4">
        <v>34</v>
      </c>
      <c r="B38" s="8" t="s">
        <v>46</v>
      </c>
      <c r="C38" s="9">
        <v>4</v>
      </c>
      <c r="D38" s="9">
        <v>15707.37</v>
      </c>
      <c r="E38" s="9">
        <v>3</v>
      </c>
      <c r="F38" s="9">
        <v>0.75</v>
      </c>
      <c r="G38" s="9">
        <v>1.91</v>
      </c>
    </row>
    <row r="39" spans="1:7" ht="12.75">
      <c r="A39" s="4">
        <v>35</v>
      </c>
      <c r="B39" s="8" t="s">
        <v>144</v>
      </c>
      <c r="C39" s="9">
        <v>4</v>
      </c>
      <c r="D39" s="9">
        <v>1085.22</v>
      </c>
      <c r="E39" s="9">
        <v>5</v>
      </c>
      <c r="F39" s="9">
        <v>1.25</v>
      </c>
      <c r="G39" s="9">
        <v>46.07</v>
      </c>
    </row>
    <row r="40" spans="1:7" ht="12.75">
      <c r="A40" s="4">
        <v>36</v>
      </c>
      <c r="B40" s="8" t="s">
        <v>31</v>
      </c>
      <c r="C40" s="9">
        <v>4</v>
      </c>
      <c r="D40" s="9">
        <v>34163.2</v>
      </c>
      <c r="E40" s="9">
        <v>0</v>
      </c>
      <c r="F40" s="9">
        <v>0</v>
      </c>
      <c r="G40" s="9">
        <v>0</v>
      </c>
    </row>
    <row r="41" spans="1:7" ht="12.75">
      <c r="A41" s="4">
        <v>37</v>
      </c>
      <c r="B41" s="8" t="s">
        <v>43</v>
      </c>
      <c r="C41" s="9">
        <v>3</v>
      </c>
      <c r="D41" s="9">
        <v>7613</v>
      </c>
      <c r="E41" s="9">
        <v>10</v>
      </c>
      <c r="F41" s="9">
        <v>3.33</v>
      </c>
      <c r="G41" s="9">
        <v>13.14</v>
      </c>
    </row>
    <row r="42" spans="1:7" ht="12.75">
      <c r="A42" s="4">
        <v>38</v>
      </c>
      <c r="B42" s="8" t="s">
        <v>34</v>
      </c>
      <c r="C42" s="9">
        <v>3</v>
      </c>
      <c r="D42" s="9">
        <v>0</v>
      </c>
      <c r="E42" s="9">
        <v>0</v>
      </c>
      <c r="F42" s="9">
        <v>0</v>
      </c>
      <c r="G42" s="7" t="s">
        <v>134</v>
      </c>
    </row>
    <row r="43" spans="1:7" ht="12.75">
      <c r="A43" s="4">
        <v>39</v>
      </c>
      <c r="B43" s="8" t="s">
        <v>88</v>
      </c>
      <c r="C43" s="9">
        <v>3</v>
      </c>
      <c r="D43" s="9">
        <v>0</v>
      </c>
      <c r="E43" s="9">
        <v>4</v>
      </c>
      <c r="F43" s="9">
        <v>1.33</v>
      </c>
      <c r="G43" s="7" t="s">
        <v>134</v>
      </c>
    </row>
    <row r="44" spans="1:7" ht="12.75">
      <c r="A44" s="4">
        <v>40</v>
      </c>
      <c r="B44" s="8" t="s">
        <v>68</v>
      </c>
      <c r="C44" s="9">
        <v>3</v>
      </c>
      <c r="D44" s="9">
        <v>13334.85</v>
      </c>
      <c r="E44" s="9">
        <v>3</v>
      </c>
      <c r="F44" s="9">
        <v>1</v>
      </c>
      <c r="G44" s="9">
        <v>2.25</v>
      </c>
    </row>
    <row r="45" spans="1:7" ht="12.75">
      <c r="A45" s="4">
        <v>41</v>
      </c>
      <c r="B45" s="8" t="s">
        <v>67</v>
      </c>
      <c r="C45" s="9">
        <v>2</v>
      </c>
      <c r="D45" s="9">
        <v>0</v>
      </c>
      <c r="E45" s="9">
        <v>1</v>
      </c>
      <c r="F45" s="9">
        <v>0.5</v>
      </c>
      <c r="G45" s="7" t="s">
        <v>134</v>
      </c>
    </row>
    <row r="46" spans="1:7" ht="12.75">
      <c r="A46" s="4">
        <v>42</v>
      </c>
      <c r="B46" s="8" t="s">
        <v>145</v>
      </c>
      <c r="C46" s="9">
        <v>2</v>
      </c>
      <c r="D46" s="9">
        <v>0</v>
      </c>
      <c r="E46" s="9">
        <v>0</v>
      </c>
      <c r="F46" s="9">
        <v>0</v>
      </c>
      <c r="G46" s="7" t="s">
        <v>134</v>
      </c>
    </row>
    <row r="47" spans="1:7" ht="12.75">
      <c r="A47" s="4">
        <v>43</v>
      </c>
      <c r="B47" s="8" t="s">
        <v>146</v>
      </c>
      <c r="C47" s="9">
        <v>2</v>
      </c>
      <c r="D47" s="9">
        <v>0</v>
      </c>
      <c r="E47" s="9">
        <v>0</v>
      </c>
      <c r="F47" s="9">
        <v>0</v>
      </c>
      <c r="G47" s="7" t="s">
        <v>134</v>
      </c>
    </row>
    <row r="48" spans="1:7" ht="12.75">
      <c r="A48" s="4">
        <v>44</v>
      </c>
      <c r="B48" s="8" t="s">
        <v>120</v>
      </c>
      <c r="C48" s="9">
        <v>2</v>
      </c>
      <c r="D48" s="9">
        <v>3462.6</v>
      </c>
      <c r="E48" s="9">
        <v>0</v>
      </c>
      <c r="F48" s="9">
        <v>0</v>
      </c>
      <c r="G48" s="9">
        <v>0</v>
      </c>
    </row>
    <row r="49" spans="1:7" ht="12.75">
      <c r="A49" s="4">
        <v>45</v>
      </c>
      <c r="B49" s="8" t="s">
        <v>112</v>
      </c>
      <c r="C49" s="9">
        <v>2</v>
      </c>
      <c r="D49" s="9">
        <v>12006.53</v>
      </c>
      <c r="E49" s="9">
        <v>1</v>
      </c>
      <c r="F49" s="9">
        <v>0.5</v>
      </c>
      <c r="G49" s="9">
        <v>0.83</v>
      </c>
    </row>
    <row r="50" spans="1:7" ht="12.75">
      <c r="A50" s="4">
        <v>46</v>
      </c>
      <c r="B50" s="8" t="s">
        <v>147</v>
      </c>
      <c r="C50" s="9">
        <v>2</v>
      </c>
      <c r="D50" s="9">
        <v>23761.49</v>
      </c>
      <c r="E50" s="9">
        <v>5</v>
      </c>
      <c r="F50" s="9">
        <v>2.5</v>
      </c>
      <c r="G50" s="9">
        <v>2.1</v>
      </c>
    </row>
    <row r="51" spans="1:7" ht="12.75">
      <c r="A51" s="4">
        <v>47</v>
      </c>
      <c r="B51" s="8" t="s">
        <v>148</v>
      </c>
      <c r="C51" s="9">
        <v>2</v>
      </c>
      <c r="D51" s="9">
        <v>0</v>
      </c>
      <c r="E51" s="9">
        <v>0</v>
      </c>
      <c r="F51" s="9">
        <v>0</v>
      </c>
      <c r="G51" s="7" t="s">
        <v>134</v>
      </c>
    </row>
    <row r="52" spans="1:7" ht="12.75">
      <c r="A52" s="4">
        <v>48</v>
      </c>
      <c r="B52" s="8" t="s">
        <v>49</v>
      </c>
      <c r="C52" s="9">
        <v>2</v>
      </c>
      <c r="D52" s="9">
        <v>4238.4</v>
      </c>
      <c r="E52" s="9">
        <v>0</v>
      </c>
      <c r="F52" s="9">
        <v>0</v>
      </c>
      <c r="G52" s="9">
        <v>0</v>
      </c>
    </row>
    <row r="53" spans="1:7" ht="12.75">
      <c r="A53" s="4">
        <v>49</v>
      </c>
      <c r="B53" s="8" t="s">
        <v>73</v>
      </c>
      <c r="C53" s="9">
        <v>2</v>
      </c>
      <c r="D53" s="9">
        <v>1911.33</v>
      </c>
      <c r="E53" s="9">
        <v>1</v>
      </c>
      <c r="F53" s="9">
        <v>0.5</v>
      </c>
      <c r="G53" s="9">
        <v>5.23</v>
      </c>
    </row>
    <row r="54" spans="1:7" ht="12.75">
      <c r="A54" s="4">
        <v>50</v>
      </c>
      <c r="B54" s="8" t="s">
        <v>149</v>
      </c>
      <c r="C54" s="9">
        <v>2</v>
      </c>
      <c r="D54" s="9">
        <v>0</v>
      </c>
      <c r="E54" s="9">
        <v>2</v>
      </c>
      <c r="F54" s="9">
        <v>1</v>
      </c>
      <c r="G54" s="7" t="s">
        <v>134</v>
      </c>
    </row>
    <row r="55" spans="1:7" ht="12.75">
      <c r="A55" s="4">
        <v>51</v>
      </c>
      <c r="B55" s="8" t="s">
        <v>19</v>
      </c>
      <c r="C55" s="9">
        <v>2</v>
      </c>
      <c r="D55" s="9">
        <v>3806.59</v>
      </c>
      <c r="E55" s="9">
        <v>1</v>
      </c>
      <c r="F55" s="9">
        <v>0.5</v>
      </c>
      <c r="G55" s="9">
        <v>2.63</v>
      </c>
    </row>
    <row r="56" spans="1:7" ht="12.75">
      <c r="A56" s="4">
        <v>52</v>
      </c>
      <c r="B56" s="8" t="s">
        <v>74</v>
      </c>
      <c r="C56" s="9">
        <v>2</v>
      </c>
      <c r="D56" s="9">
        <v>0</v>
      </c>
      <c r="E56" s="9">
        <v>0</v>
      </c>
      <c r="F56" s="9">
        <v>0</v>
      </c>
      <c r="G56" s="7" t="s">
        <v>134</v>
      </c>
    </row>
    <row r="57" spans="1:7" ht="12.75">
      <c r="A57" s="4">
        <v>53</v>
      </c>
      <c r="B57" s="8" t="s">
        <v>93</v>
      </c>
      <c r="C57" s="9">
        <v>1</v>
      </c>
      <c r="D57" s="9">
        <v>0</v>
      </c>
      <c r="E57" s="9">
        <v>1</v>
      </c>
      <c r="F57" s="9">
        <v>1</v>
      </c>
      <c r="G57" s="7" t="s">
        <v>134</v>
      </c>
    </row>
    <row r="58" spans="1:7" ht="12.75">
      <c r="A58" s="4">
        <v>54</v>
      </c>
      <c r="B58" s="8" t="s">
        <v>38</v>
      </c>
      <c r="C58" s="9">
        <v>1</v>
      </c>
      <c r="D58" s="9">
        <v>0</v>
      </c>
      <c r="E58" s="9">
        <v>0</v>
      </c>
      <c r="F58" s="9">
        <v>0</v>
      </c>
      <c r="G58" s="7" t="s">
        <v>134</v>
      </c>
    </row>
    <row r="59" spans="1:7" ht="12.75">
      <c r="A59" s="4">
        <v>55</v>
      </c>
      <c r="B59" s="8" t="s">
        <v>90</v>
      </c>
      <c r="C59" s="9">
        <v>1</v>
      </c>
      <c r="D59" s="9">
        <v>0</v>
      </c>
      <c r="E59" s="9">
        <v>0</v>
      </c>
      <c r="F59" s="9">
        <v>0</v>
      </c>
      <c r="G59" s="7" t="s">
        <v>134</v>
      </c>
    </row>
    <row r="60" spans="1:7" ht="12.75">
      <c r="A60" s="4">
        <v>56</v>
      </c>
      <c r="B60" s="8" t="s">
        <v>64</v>
      </c>
      <c r="C60" s="9">
        <v>1</v>
      </c>
      <c r="D60" s="9">
        <v>0</v>
      </c>
      <c r="E60" s="9">
        <v>0</v>
      </c>
      <c r="F60" s="9">
        <v>0</v>
      </c>
      <c r="G60" s="7" t="s">
        <v>134</v>
      </c>
    </row>
    <row r="61" spans="1:7" ht="12.75">
      <c r="A61" s="4">
        <v>57</v>
      </c>
      <c r="B61" s="8" t="s">
        <v>96</v>
      </c>
      <c r="C61" s="9">
        <v>1</v>
      </c>
      <c r="D61" s="9">
        <v>0</v>
      </c>
      <c r="E61" s="9">
        <v>0</v>
      </c>
      <c r="F61" s="9">
        <v>0</v>
      </c>
      <c r="G61" s="7" t="s">
        <v>134</v>
      </c>
    </row>
    <row r="62" spans="1:7" ht="12.75">
      <c r="A62" s="4">
        <v>58</v>
      </c>
      <c r="B62" s="8" t="s">
        <v>125</v>
      </c>
      <c r="C62" s="9">
        <v>1</v>
      </c>
      <c r="D62" s="9">
        <v>117800.47</v>
      </c>
      <c r="E62" s="9">
        <v>7</v>
      </c>
      <c r="F62" s="9">
        <v>7</v>
      </c>
      <c r="G62" s="9">
        <v>0.59</v>
      </c>
    </row>
    <row r="63" spans="1:7" ht="12.75">
      <c r="A63" s="4">
        <v>59</v>
      </c>
      <c r="B63" s="8" t="s">
        <v>150</v>
      </c>
      <c r="C63" s="9">
        <v>1</v>
      </c>
      <c r="D63" s="9">
        <v>10961</v>
      </c>
      <c r="E63" s="9">
        <v>1</v>
      </c>
      <c r="F63" s="9">
        <v>1</v>
      </c>
      <c r="G63" s="9">
        <v>0.91</v>
      </c>
    </row>
    <row r="64" spans="1:7" ht="12.75">
      <c r="A64" s="4">
        <v>60</v>
      </c>
      <c r="B64" s="8" t="s">
        <v>151</v>
      </c>
      <c r="C64" s="9">
        <v>1</v>
      </c>
      <c r="D64" s="9">
        <v>0</v>
      </c>
      <c r="E64" s="9">
        <v>0</v>
      </c>
      <c r="F64" s="9">
        <v>0</v>
      </c>
      <c r="G64" s="7" t="s">
        <v>134</v>
      </c>
    </row>
    <row r="65" spans="1:7" ht="12.75">
      <c r="A65" s="4">
        <v>61</v>
      </c>
      <c r="B65" s="8" t="s">
        <v>152</v>
      </c>
      <c r="C65" s="9">
        <v>1</v>
      </c>
      <c r="D65" s="9">
        <v>88091</v>
      </c>
      <c r="E65" s="9">
        <v>7</v>
      </c>
      <c r="F65" s="9">
        <v>7</v>
      </c>
      <c r="G65" s="9">
        <v>0.79</v>
      </c>
    </row>
    <row r="66" spans="1:7" ht="12.75">
      <c r="A66" s="4">
        <v>62</v>
      </c>
      <c r="B66" s="8" t="s">
        <v>116</v>
      </c>
      <c r="C66" s="9">
        <v>1</v>
      </c>
      <c r="D66" s="9">
        <v>183</v>
      </c>
      <c r="E66" s="9">
        <v>1</v>
      </c>
      <c r="F66" s="9">
        <v>1</v>
      </c>
      <c r="G66" s="9">
        <v>54.64</v>
      </c>
    </row>
    <row r="67" spans="1:7" ht="12.75">
      <c r="A67" s="4">
        <v>63</v>
      </c>
      <c r="B67" s="8" t="s">
        <v>121</v>
      </c>
      <c r="C67" s="9">
        <v>1</v>
      </c>
      <c r="D67" s="9">
        <v>0</v>
      </c>
      <c r="E67" s="9">
        <v>0</v>
      </c>
      <c r="F67" s="9">
        <v>0</v>
      </c>
      <c r="G67" s="7" t="s">
        <v>134</v>
      </c>
    </row>
    <row r="68" spans="1:7" ht="12.75">
      <c r="A68" s="4">
        <v>64</v>
      </c>
      <c r="B68" s="8" t="s">
        <v>153</v>
      </c>
      <c r="C68" s="9">
        <v>1</v>
      </c>
      <c r="D68" s="9">
        <v>1205.64</v>
      </c>
      <c r="E68" s="9">
        <v>2</v>
      </c>
      <c r="F68" s="9">
        <v>2</v>
      </c>
      <c r="G68" s="9">
        <v>16.59</v>
      </c>
    </row>
    <row r="69" spans="1:7" ht="12.75">
      <c r="A69" s="4">
        <v>65</v>
      </c>
      <c r="B69" s="8" t="s">
        <v>154</v>
      </c>
      <c r="C69" s="9">
        <v>1</v>
      </c>
      <c r="D69" s="9">
        <v>0</v>
      </c>
      <c r="E69" s="9">
        <v>0</v>
      </c>
      <c r="F69" s="9">
        <v>0</v>
      </c>
      <c r="G69" s="7" t="s">
        <v>134</v>
      </c>
    </row>
    <row r="70" spans="1:7" ht="12.75">
      <c r="A70" s="4">
        <v>66</v>
      </c>
      <c r="B70" s="8" t="s">
        <v>115</v>
      </c>
      <c r="C70" s="9">
        <v>1</v>
      </c>
      <c r="D70" s="9">
        <v>3949.35</v>
      </c>
      <c r="E70" s="9">
        <v>2</v>
      </c>
      <c r="F70" s="9">
        <v>2</v>
      </c>
      <c r="G70" s="9">
        <v>5.06</v>
      </c>
    </row>
    <row r="71" spans="1:7" ht="12.75">
      <c r="A71" s="4">
        <v>67</v>
      </c>
      <c r="B71" s="8" t="s">
        <v>45</v>
      </c>
      <c r="C71" s="9">
        <v>1</v>
      </c>
      <c r="D71" s="9">
        <v>0</v>
      </c>
      <c r="E71" s="9">
        <v>0</v>
      </c>
      <c r="F71" s="9">
        <v>0</v>
      </c>
      <c r="G71" s="7" t="s">
        <v>134</v>
      </c>
    </row>
    <row r="72" spans="1:7" ht="12.75">
      <c r="A72" s="4">
        <v>68</v>
      </c>
      <c r="B72" s="8" t="s">
        <v>155</v>
      </c>
      <c r="C72" s="9">
        <v>1</v>
      </c>
      <c r="D72" s="9">
        <v>0</v>
      </c>
      <c r="E72" s="9">
        <v>1</v>
      </c>
      <c r="F72" s="9">
        <v>1</v>
      </c>
      <c r="G72" s="7" t="s">
        <v>134</v>
      </c>
    </row>
    <row r="73" spans="1:7" ht="12.75">
      <c r="A73" s="4">
        <v>69</v>
      </c>
      <c r="B73" s="8" t="s">
        <v>26</v>
      </c>
      <c r="C73" s="9">
        <v>1</v>
      </c>
      <c r="D73" s="9">
        <v>0</v>
      </c>
      <c r="E73" s="9">
        <v>0</v>
      </c>
      <c r="F73" s="9">
        <v>0</v>
      </c>
      <c r="G73" s="7" t="s">
        <v>134</v>
      </c>
    </row>
    <row r="74" spans="1:7" ht="12.75">
      <c r="A74" s="4"/>
      <c r="B74" s="5" t="s">
        <v>103</v>
      </c>
      <c r="C74" s="4">
        <f>SUM(C5:C73)</f>
        <v>580</v>
      </c>
      <c r="D74" s="4">
        <f>SUM(D5:D73)</f>
        <v>2481810.540000001</v>
      </c>
      <c r="E74" s="4">
        <f>SUM(E5:E73)</f>
        <v>359</v>
      </c>
      <c r="F74" s="4">
        <f>E74/C74</f>
        <v>0.6189655172413793</v>
      </c>
      <c r="G74" s="4">
        <f>E74/D74*10000</f>
        <v>1.4465246005442456</v>
      </c>
    </row>
  </sheetData>
  <mergeCells count="7">
    <mergeCell ref="A1:G1"/>
    <mergeCell ref="A2:G2"/>
    <mergeCell ref="A3:A4"/>
    <mergeCell ref="B3:B4"/>
    <mergeCell ref="C3:C4"/>
    <mergeCell ref="D3:D4"/>
    <mergeCell ref="F3:G3"/>
  </mergeCells>
  <printOptions/>
  <pageMargins left="0.75" right="0.75" top="1" bottom="1" header="0.5" footer="0.5"/>
  <pageSetup fitToHeight="1" fitToWidth="1" horizontalDpi="300" verticalDpi="3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主题信息</dc:subject>
  <dc:creator>连云港施工图审查系统v2.0</dc:creator>
  <cp:keywords/>
  <dc:description>连云港施工图审查系统v2.0</dc:description>
  <cp:lastModifiedBy>admin</cp:lastModifiedBy>
  <cp:lastPrinted>2016-01-04T03:05:35Z</cp:lastPrinted>
  <dcterms:created xsi:type="dcterms:W3CDTF">2015-09-10T01:19:25Z</dcterms:created>
  <dcterms:modified xsi:type="dcterms:W3CDTF">2016-01-13T08:28:02Z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